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tienne\Desktop\"/>
    </mc:Choice>
  </mc:AlternateContent>
  <xr:revisionPtr revIDLastSave="0" documentId="13_ncr:1_{E287CFC4-BC46-4886-8DBE-A0F93DA82D21}" xr6:coauthVersionLast="47" xr6:coauthVersionMax="47" xr10:uidLastSave="{00000000-0000-0000-0000-000000000000}"/>
  <bookViews>
    <workbookView showHorizontalScroll="0" showVerticalScroll="0" showSheetTabs="0" xWindow="22932" yWindow="-888" windowWidth="24792" windowHeight="13440" tabRatio="500" xr2:uid="{00000000-000D-0000-FFFF-FFFF00000000}"/>
  </bookViews>
  <sheets>
    <sheet name="ENGLIS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15" i="1"/>
  <c r="D14" i="1"/>
  <c r="D16" i="1" s="1"/>
  <c r="E27" i="1"/>
  <c r="D31" i="1"/>
  <c r="D23" i="1" l="1"/>
  <c r="D22" i="1"/>
  <c r="D21" i="1"/>
  <c r="D27" i="1" s="1"/>
  <c r="D46" i="1" s="1"/>
  <c r="D33" i="1" l="1"/>
  <c r="E11" i="1"/>
  <c r="E41" i="1" l="1"/>
  <c r="D43" i="1" l="1"/>
</calcChain>
</file>

<file path=xl/sharedStrings.xml><?xml version="1.0" encoding="utf-8"?>
<sst xmlns="http://schemas.openxmlformats.org/spreadsheetml/2006/main" count="36" uniqueCount="35">
  <si>
    <t>Personnel</t>
  </si>
  <si>
    <t>Additional Resources/Support (from outside sources)</t>
  </si>
  <si>
    <t>Description of Expenses</t>
  </si>
  <si>
    <t>Value</t>
  </si>
  <si>
    <t>Quantity</t>
  </si>
  <si>
    <t>Other</t>
  </si>
  <si>
    <t>Sub-total Personnel</t>
  </si>
  <si>
    <t>Sub-total Program Costs</t>
  </si>
  <si>
    <t>Sub-total Other Costs</t>
  </si>
  <si>
    <t>Sub-total Additional Resources</t>
  </si>
  <si>
    <t>Requested Funds from AACOM</t>
  </si>
  <si>
    <t>Poster printing</t>
  </si>
  <si>
    <t>Total Combined (AACOM Grant +Institutional Cost-Share)</t>
  </si>
  <si>
    <t>Institutionanl Cost Share approximate time contribution</t>
  </si>
  <si>
    <t>Research supplies (software Quatrics license etc.)</t>
  </si>
  <si>
    <t>Gift cards for participants ($25/gift card)</t>
  </si>
  <si>
    <t>~ 3%</t>
  </si>
  <si>
    <t>~ 5%</t>
  </si>
  <si>
    <t>~ 2.5%</t>
  </si>
  <si>
    <t>Dr Z - Exam assessment consultation</t>
  </si>
  <si>
    <t>Dr X - Project lead</t>
  </si>
  <si>
    <t>Dr Y - Statististical analysis/consultation</t>
  </si>
  <si>
    <t>Student Lodging during ____</t>
  </si>
  <si>
    <t>Student Meals during ____</t>
  </si>
  <si>
    <t>Student Airfare to/from ____</t>
  </si>
  <si>
    <t>Program Costs</t>
  </si>
  <si>
    <t>Airfare to/from ___</t>
  </si>
  <si>
    <t xml:space="preserve">Lodging during ____ </t>
  </si>
  <si>
    <t xml:space="preserve">Meals during ____ </t>
  </si>
  <si>
    <t>Total Costs</t>
  </si>
  <si>
    <t>Travel Percentage of AACOM Grant Proposal</t>
  </si>
  <si>
    <t>Travel Costs  (must be less than 50% of total grant request)</t>
  </si>
  <si>
    <t>Add items and label as needed</t>
  </si>
  <si>
    <t>Registration to conference (name all conferences)</t>
  </si>
  <si>
    <t>AACOM Research Grant Proposed Budget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</si>
</sst>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right"/>
    </xf>
    <xf numFmtId="164" fontId="3" fillId="0" borderId="0" xfId="0" applyNumberFormat="1" applyFont="1"/>
    <xf numFmtId="0" fontId="8" fillId="0" borderId="1" xfId="0" applyFont="1" applyBorder="1" applyAlignment="1">
      <alignment horizontal="left" wrapText="1"/>
    </xf>
    <xf numFmtId="164" fontId="3" fillId="0" borderId="1" xfId="0" applyNumberFormat="1" applyFont="1" applyBorder="1"/>
    <xf numFmtId="0" fontId="6" fillId="0" borderId="0" xfId="0" applyFont="1" applyAlignment="1">
      <alignment horizontal="right" wrapText="1"/>
    </xf>
    <xf numFmtId="0" fontId="8" fillId="0" borderId="1" xfId="0" applyFont="1" applyBorder="1" applyAlignment="1">
      <alignment wrapText="1"/>
    </xf>
    <xf numFmtId="164" fontId="3" fillId="0" borderId="2" xfId="0" applyNumberFormat="1" applyFont="1" applyBorder="1"/>
    <xf numFmtId="164" fontId="3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3" fillId="0" borderId="0" xfId="0" applyFont="1" applyAlignment="1">
      <alignment vertical="top"/>
    </xf>
    <xf numFmtId="164" fontId="3" fillId="0" borderId="9" xfId="0" applyNumberFormat="1" applyFont="1" applyBorder="1"/>
    <xf numFmtId="164" fontId="6" fillId="4" borderId="7" xfId="0" applyNumberFormat="1" applyFont="1" applyFill="1" applyBorder="1"/>
    <xf numFmtId="164" fontId="6" fillId="4" borderId="6" xfId="0" applyNumberFormat="1" applyFont="1" applyFill="1" applyBorder="1"/>
    <xf numFmtId="0" fontId="8" fillId="0" borderId="0" xfId="0" applyFont="1"/>
    <xf numFmtId="0" fontId="0" fillId="0" borderId="1" xfId="0" applyBorder="1" applyAlignment="1">
      <alignment vertical="center"/>
    </xf>
    <xf numFmtId="9" fontId="8" fillId="0" borderId="1" xfId="0" applyNumberFormat="1" applyFont="1" applyBorder="1" applyAlignment="1">
      <alignment horizontal="left" wrapText="1"/>
    </xf>
    <xf numFmtId="10" fontId="8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2" fillId="0" borderId="2" xfId="0" applyNumberFormat="1" applyFont="1" applyBorder="1"/>
    <xf numFmtId="164" fontId="3" fillId="0" borderId="11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164" fontId="3" fillId="0" borderId="11" xfId="0" applyNumberFormat="1" applyFont="1" applyBorder="1"/>
    <xf numFmtId="164" fontId="3" fillId="6" borderId="2" xfId="0" applyNumberFormat="1" applyFont="1" applyFill="1" applyBorder="1"/>
    <xf numFmtId="164" fontId="3" fillId="6" borderId="2" xfId="0" applyNumberFormat="1" applyFont="1" applyFill="1" applyBorder="1" applyAlignment="1">
      <alignment horizontal="right"/>
    </xf>
    <xf numFmtId="164" fontId="3" fillId="6" borderId="8" xfId="0" applyNumberFormat="1" applyFont="1" applyFill="1" applyBorder="1" applyAlignment="1">
      <alignment horizontal="right"/>
    </xf>
    <xf numFmtId="164" fontId="3" fillId="6" borderId="1" xfId="0" applyNumberFormat="1" applyFont="1" applyFill="1" applyBorder="1"/>
    <xf numFmtId="164" fontId="3" fillId="6" borderId="8" xfId="0" applyNumberFormat="1" applyFont="1" applyFill="1" applyBorder="1"/>
    <xf numFmtId="164" fontId="3" fillId="6" borderId="1" xfId="0" applyNumberFormat="1" applyFont="1" applyFill="1" applyBorder="1" applyAlignment="1">
      <alignment horizontal="right"/>
    </xf>
    <xf numFmtId="0" fontId="6" fillId="6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164" fontId="3" fillId="6" borderId="0" xfId="0" applyNumberFormat="1" applyFont="1" applyFill="1"/>
    <xf numFmtId="9" fontId="3" fillId="0" borderId="1" xfId="7" applyFont="1" applyBorder="1"/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3" borderId="3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6" fillId="0" borderId="4" xfId="0" applyFont="1" applyBorder="1" applyAlignment="1">
      <alignment horizontal="right" wrapText="1"/>
    </xf>
    <xf numFmtId="0" fontId="11" fillId="0" borderId="0" xfId="0" applyFont="1" applyAlignment="1">
      <alignment horizontal="center" vertical="center" wrapText="1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Percent" xfId="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workbookViewId="0">
      <selection sqref="A1:E1"/>
    </sheetView>
  </sheetViews>
  <sheetFormatPr defaultColWidth="11" defaultRowHeight="14.5" x14ac:dyDescent="0.35"/>
  <cols>
    <col min="1" max="1" width="42.9140625" style="1" customWidth="1"/>
    <col min="2" max="2" width="9.6640625" style="1" customWidth="1"/>
    <col min="3" max="3" width="9.1640625" style="1" customWidth="1"/>
    <col min="4" max="4" width="22.58203125" style="1" customWidth="1"/>
    <col min="5" max="5" width="22.5" style="1" customWidth="1"/>
    <col min="6" max="6" width="16.08203125" style="1" customWidth="1"/>
    <col min="7" max="16384" width="11" style="1"/>
  </cols>
  <sheetData>
    <row r="1" spans="1:6" ht="44.25" customHeight="1" x14ac:dyDescent="0.35">
      <c r="A1" s="56" t="s">
        <v>34</v>
      </c>
      <c r="B1" s="56"/>
      <c r="C1" s="56"/>
      <c r="D1" s="56"/>
      <c r="E1" s="56"/>
      <c r="F1" s="41"/>
    </row>
    <row r="2" spans="1:6" ht="21.75" customHeight="1" x14ac:dyDescent="0.35">
      <c r="A2" s="2" t="s">
        <v>32</v>
      </c>
      <c r="B2" s="2"/>
      <c r="C2" s="2"/>
    </row>
    <row r="3" spans="1:6" s="26" customFormat="1" ht="45.75" customHeight="1" x14ac:dyDescent="0.35">
      <c r="A3" s="24" t="s">
        <v>2</v>
      </c>
      <c r="B3" s="23" t="s">
        <v>3</v>
      </c>
      <c r="C3" s="23" t="s">
        <v>4</v>
      </c>
      <c r="D3" s="22" t="s">
        <v>10</v>
      </c>
      <c r="E3" s="22" t="s">
        <v>13</v>
      </c>
      <c r="F3" s="25"/>
    </row>
    <row r="4" spans="1:6" x14ac:dyDescent="0.35">
      <c r="A4" s="49" t="s">
        <v>0</v>
      </c>
      <c r="B4" s="50"/>
      <c r="C4" s="50"/>
      <c r="D4" s="50"/>
      <c r="E4" s="51"/>
      <c r="F4" s="4"/>
    </row>
    <row r="5" spans="1:6" x14ac:dyDescent="0.35">
      <c r="A5" s="39" t="s">
        <v>20</v>
      </c>
      <c r="B5" s="5"/>
      <c r="C5" s="19" t="s">
        <v>16</v>
      </c>
      <c r="D5" s="31"/>
      <c r="E5" s="27">
        <v>5000</v>
      </c>
      <c r="F5" s="4"/>
    </row>
    <row r="6" spans="1:6" x14ac:dyDescent="0.35">
      <c r="A6" s="38" t="s">
        <v>21</v>
      </c>
      <c r="B6" s="5"/>
      <c r="C6" s="19" t="s">
        <v>17</v>
      </c>
      <c r="D6" s="31"/>
      <c r="E6" s="9">
        <v>1000</v>
      </c>
      <c r="F6" s="4"/>
    </row>
    <row r="7" spans="1:6" x14ac:dyDescent="0.35">
      <c r="A7" s="40" t="s">
        <v>19</v>
      </c>
      <c r="B7" s="5"/>
      <c r="C7" s="20" t="s">
        <v>18</v>
      </c>
      <c r="D7" s="31"/>
      <c r="E7" s="9">
        <v>5000</v>
      </c>
      <c r="F7" s="4"/>
    </row>
    <row r="8" spans="1:6" x14ac:dyDescent="0.35">
      <c r="A8" s="21"/>
      <c r="B8" s="5"/>
      <c r="C8" s="19"/>
      <c r="D8" s="31"/>
      <c r="E8" s="9"/>
      <c r="F8" s="4"/>
    </row>
    <row r="9" spans="1:6" x14ac:dyDescent="0.35">
      <c r="A9" s="21"/>
      <c r="B9" s="5"/>
      <c r="C9" s="19"/>
      <c r="D9" s="31"/>
      <c r="E9" s="9"/>
      <c r="F9" s="4"/>
    </row>
    <row r="10" spans="1:6" ht="16" thickBot="1" x14ac:dyDescent="0.4">
      <c r="A10" s="18"/>
      <c r="B10" s="5"/>
      <c r="C10" s="20"/>
      <c r="D10" s="31"/>
      <c r="E10" s="9"/>
      <c r="F10" s="4"/>
    </row>
    <row r="11" spans="1:6" ht="15" thickBot="1" x14ac:dyDescent="0.4">
      <c r="A11" s="7"/>
      <c r="B11" s="7"/>
      <c r="C11" s="3" t="s">
        <v>6</v>
      </c>
      <c r="D11" s="35"/>
      <c r="E11" s="14">
        <f>SUM(E5:E10)</f>
        <v>11000</v>
      </c>
      <c r="F11" s="4"/>
    </row>
    <row r="12" spans="1:6" x14ac:dyDescent="0.35">
      <c r="A12" s="7"/>
      <c r="B12" s="7"/>
      <c r="C12" s="3"/>
      <c r="D12" s="42"/>
      <c r="E12" s="4"/>
      <c r="F12" s="4"/>
    </row>
    <row r="13" spans="1:6" x14ac:dyDescent="0.35">
      <c r="A13" s="46" t="s">
        <v>25</v>
      </c>
      <c r="B13" s="47"/>
      <c r="C13" s="47"/>
      <c r="D13" s="47"/>
      <c r="E13" s="48"/>
      <c r="F13" s="4"/>
    </row>
    <row r="14" spans="1:6" x14ac:dyDescent="0.35">
      <c r="A14" s="8" t="s">
        <v>14</v>
      </c>
      <c r="B14" s="8">
        <v>1000</v>
      </c>
      <c r="C14" s="8">
        <v>1</v>
      </c>
      <c r="D14" s="31">
        <f>+B14*C14</f>
        <v>1000</v>
      </c>
      <c r="E14" s="9"/>
      <c r="F14" s="4"/>
    </row>
    <row r="15" spans="1:6" ht="15" thickBot="1" x14ac:dyDescent="0.4">
      <c r="A15" s="8" t="s">
        <v>15</v>
      </c>
      <c r="B15" s="8">
        <v>25</v>
      </c>
      <c r="C15" s="8">
        <v>150</v>
      </c>
      <c r="D15" s="31">
        <f>+B15*C15</f>
        <v>3750</v>
      </c>
      <c r="E15" s="9"/>
      <c r="F15" s="4"/>
    </row>
    <row r="16" spans="1:6" ht="15" thickBot="1" x14ac:dyDescent="0.4">
      <c r="A16" s="7"/>
      <c r="B16" s="7"/>
      <c r="C16" s="3" t="s">
        <v>8</v>
      </c>
      <c r="D16" s="33">
        <f>D5+D14</f>
        <v>1000</v>
      </c>
      <c r="E16" s="14"/>
      <c r="F16" s="4"/>
    </row>
    <row r="17" spans="1:6" x14ac:dyDescent="0.35">
      <c r="A17" s="7"/>
      <c r="B17" s="7"/>
      <c r="C17" s="3"/>
      <c r="D17" s="4"/>
      <c r="E17" s="4"/>
      <c r="F17" s="4"/>
    </row>
    <row r="18" spans="1:6" x14ac:dyDescent="0.35">
      <c r="A18" s="7"/>
      <c r="B18" s="7"/>
      <c r="C18" s="7"/>
      <c r="D18" s="4"/>
      <c r="E18" s="4"/>
      <c r="F18" s="4"/>
    </row>
    <row r="19" spans="1:6" x14ac:dyDescent="0.35">
      <c r="A19" s="52" t="s">
        <v>31</v>
      </c>
      <c r="B19" s="53"/>
      <c r="C19" s="53"/>
      <c r="D19" s="53"/>
      <c r="E19" s="54"/>
      <c r="F19" s="4"/>
    </row>
    <row r="20" spans="1:6" x14ac:dyDescent="0.35">
      <c r="A20" s="8" t="s">
        <v>33</v>
      </c>
      <c r="B20" s="8">
        <v>1000</v>
      </c>
      <c r="C20" s="8">
        <v>2</v>
      </c>
      <c r="D20" s="34">
        <f>+B20*C20</f>
        <v>2000</v>
      </c>
      <c r="E20" s="6"/>
      <c r="F20" s="4"/>
    </row>
    <row r="21" spans="1:6" x14ac:dyDescent="0.35">
      <c r="A21" s="8" t="s">
        <v>26</v>
      </c>
      <c r="B21" s="8">
        <v>700</v>
      </c>
      <c r="C21" s="8">
        <v>2</v>
      </c>
      <c r="D21" s="34">
        <f>+B21*C21</f>
        <v>1400</v>
      </c>
      <c r="E21" s="6"/>
      <c r="F21" s="4"/>
    </row>
    <row r="22" spans="1:6" x14ac:dyDescent="0.35">
      <c r="A22" s="8" t="s">
        <v>27</v>
      </c>
      <c r="B22" s="8">
        <v>700</v>
      </c>
      <c r="C22" s="8">
        <v>2</v>
      </c>
      <c r="D22" s="31">
        <f>+B22*C22</f>
        <v>1400</v>
      </c>
      <c r="E22" s="9"/>
      <c r="F22" s="4"/>
    </row>
    <row r="23" spans="1:6" x14ac:dyDescent="0.35">
      <c r="A23" s="8" t="s">
        <v>28</v>
      </c>
      <c r="B23" s="8">
        <v>50</v>
      </c>
      <c r="C23" s="8">
        <v>8</v>
      </c>
      <c r="D23" s="31">
        <f>+B23*C23</f>
        <v>400</v>
      </c>
      <c r="E23" s="9"/>
      <c r="F23" s="4"/>
    </row>
    <row r="24" spans="1:6" x14ac:dyDescent="0.35">
      <c r="A24" s="8" t="s">
        <v>22</v>
      </c>
      <c r="B24" s="8">
        <v>500</v>
      </c>
      <c r="C24" s="8">
        <v>1</v>
      </c>
      <c r="D24" s="31"/>
      <c r="E24" s="9">
        <v>500</v>
      </c>
      <c r="F24" s="4"/>
    </row>
    <row r="25" spans="1:6" x14ac:dyDescent="0.35">
      <c r="A25" s="8" t="s">
        <v>23</v>
      </c>
      <c r="B25" s="8">
        <v>50</v>
      </c>
      <c r="C25" s="8">
        <v>3</v>
      </c>
      <c r="D25" s="31"/>
      <c r="E25" s="9">
        <v>250</v>
      </c>
      <c r="F25" s="4"/>
    </row>
    <row r="26" spans="1:6" ht="15" thickBot="1" x14ac:dyDescent="0.4">
      <c r="A26" s="8" t="s">
        <v>24</v>
      </c>
      <c r="B26" s="8">
        <v>700</v>
      </c>
      <c r="C26" s="8">
        <v>1</v>
      </c>
      <c r="D26" s="31"/>
      <c r="E26" s="9">
        <v>700</v>
      </c>
      <c r="F26" s="4"/>
    </row>
    <row r="27" spans="1:6" x14ac:dyDescent="0.4">
      <c r="A27" s="7"/>
      <c r="B27" s="7"/>
      <c r="C27" s="3" t="s">
        <v>7</v>
      </c>
      <c r="D27" s="35">
        <f>SUM(D20:D26)</f>
        <v>5200</v>
      </c>
      <c r="E27" s="14">
        <f>+E24+E25+E26</f>
        <v>1450</v>
      </c>
      <c r="F27" s="4"/>
    </row>
    <row r="28" spans="1:6" x14ac:dyDescent="0.35">
      <c r="A28" s="7"/>
      <c r="B28" s="7"/>
      <c r="C28" s="3"/>
      <c r="D28" s="42"/>
      <c r="E28" s="4"/>
      <c r="F28" s="4"/>
    </row>
    <row r="29" spans="1:6" x14ac:dyDescent="0.35">
      <c r="A29" s="7"/>
      <c r="B29" s="7"/>
      <c r="C29" s="7"/>
      <c r="D29" s="4"/>
      <c r="E29" s="4"/>
      <c r="F29" s="4"/>
    </row>
    <row r="30" spans="1:6" x14ac:dyDescent="0.35">
      <c r="A30" s="46" t="s">
        <v>5</v>
      </c>
      <c r="B30" s="47"/>
      <c r="C30" s="47"/>
      <c r="D30" s="47"/>
      <c r="E30" s="48"/>
      <c r="F30" s="4"/>
    </row>
    <row r="31" spans="1:6" x14ac:dyDescent="0.35">
      <c r="A31" s="8" t="s">
        <v>11</v>
      </c>
      <c r="B31" s="8">
        <v>100</v>
      </c>
      <c r="C31" s="8">
        <v>1</v>
      </c>
      <c r="D31" s="31">
        <f>+B31*C31</f>
        <v>100</v>
      </c>
      <c r="E31" s="6"/>
      <c r="F31" s="4"/>
    </row>
    <row r="32" spans="1:6" ht="15" thickBot="1" x14ac:dyDescent="0.4">
      <c r="A32" s="8"/>
      <c r="B32" s="8"/>
      <c r="C32" s="8"/>
      <c r="D32" s="32"/>
      <c r="E32" s="9"/>
      <c r="F32" s="4"/>
    </row>
    <row r="33" spans="1:6" ht="15" customHeight="1" thickBot="1" x14ac:dyDescent="0.4">
      <c r="A33" s="7"/>
      <c r="B33" s="7"/>
      <c r="C33" s="3" t="s">
        <v>8</v>
      </c>
      <c r="D33" s="33">
        <f>D27+D31</f>
        <v>5300</v>
      </c>
      <c r="E33" s="14"/>
      <c r="F33" s="4"/>
    </row>
    <row r="34" spans="1:6" ht="15" customHeight="1" x14ac:dyDescent="0.35">
      <c r="A34" s="7"/>
      <c r="B34" s="7"/>
      <c r="C34" s="7"/>
      <c r="D34" s="10"/>
      <c r="E34" s="4"/>
      <c r="F34" s="4"/>
    </row>
    <row r="35" spans="1:6" ht="15" customHeight="1" x14ac:dyDescent="0.35">
      <c r="A35" s="46" t="s">
        <v>1</v>
      </c>
      <c r="B35" s="47"/>
      <c r="C35" s="47"/>
      <c r="D35" s="47"/>
      <c r="E35" s="48"/>
      <c r="F35" s="4"/>
    </row>
    <row r="36" spans="1:6" ht="15" customHeight="1" x14ac:dyDescent="0.35">
      <c r="A36" s="8"/>
      <c r="B36" s="8"/>
      <c r="C36" s="8"/>
      <c r="D36" s="36"/>
      <c r="E36" s="6"/>
      <c r="F36" s="4"/>
    </row>
    <row r="37" spans="1:6" ht="15" thickBot="1" x14ac:dyDescent="0.4">
      <c r="A37" s="8"/>
      <c r="B37" s="8"/>
      <c r="C37" s="8"/>
      <c r="D37" s="32"/>
      <c r="E37" s="9"/>
    </row>
    <row r="38" spans="1:6" ht="17.399999999999999" customHeight="1" thickBot="1" x14ac:dyDescent="0.4">
      <c r="A38" s="55" t="s">
        <v>9</v>
      </c>
      <c r="B38" s="55"/>
      <c r="C38" s="55"/>
      <c r="D38" s="37"/>
      <c r="E38" s="29"/>
    </row>
    <row r="39" spans="1:6" x14ac:dyDescent="0.35">
      <c r="A39" s="8"/>
      <c r="B39" s="8"/>
      <c r="C39" s="8"/>
      <c r="D39" s="28"/>
      <c r="E39" s="30"/>
    </row>
    <row r="40" spans="1:6" ht="15" thickBot="1" x14ac:dyDescent="0.4">
      <c r="A40" s="11"/>
      <c r="B40" s="11"/>
      <c r="C40" s="11"/>
      <c r="D40" s="4"/>
      <c r="F40" s="4"/>
    </row>
    <row r="41" spans="1:6" ht="15" thickBot="1" x14ac:dyDescent="0.4">
      <c r="B41" s="3"/>
      <c r="C41" s="3" t="s">
        <v>29</v>
      </c>
      <c r="D41" s="15">
        <v>10000</v>
      </c>
      <c r="E41" s="16">
        <f>+E11+E27+E33+E38+E39</f>
        <v>12450</v>
      </c>
      <c r="F41" s="4"/>
    </row>
    <row r="42" spans="1:6" ht="15" thickBot="1" x14ac:dyDescent="0.4">
      <c r="A42" s="13"/>
      <c r="B42" s="13"/>
      <c r="C42" s="13"/>
      <c r="F42" s="4"/>
    </row>
    <row r="43" spans="1:6" x14ac:dyDescent="0.35">
      <c r="B43" s="3"/>
      <c r="C43" s="3" t="s">
        <v>12</v>
      </c>
      <c r="D43" s="44">
        <f>+D41+E41</f>
        <v>22450</v>
      </c>
      <c r="E43" s="45"/>
      <c r="F43" s="4"/>
    </row>
    <row r="44" spans="1:6" x14ac:dyDescent="0.35">
      <c r="F44" s="4"/>
    </row>
    <row r="45" spans="1:6" x14ac:dyDescent="0.35">
      <c r="F45" s="4"/>
    </row>
    <row r="46" spans="1:6" x14ac:dyDescent="0.35">
      <c r="A46" s="11"/>
      <c r="B46" s="11"/>
      <c r="C46" s="3" t="s">
        <v>30</v>
      </c>
      <c r="D46" s="43">
        <f>D27/D41</f>
        <v>0.52</v>
      </c>
      <c r="F46" s="4"/>
    </row>
    <row r="47" spans="1:6" x14ac:dyDescent="0.35">
      <c r="A47" s="17"/>
      <c r="F47" s="4"/>
    </row>
    <row r="48" spans="1:6" x14ac:dyDescent="0.35">
      <c r="F48" s="4"/>
    </row>
    <row r="51" spans="6:6" x14ac:dyDescent="0.35">
      <c r="F51" s="12"/>
    </row>
  </sheetData>
  <mergeCells count="8">
    <mergeCell ref="D43:E43"/>
    <mergeCell ref="A35:E35"/>
    <mergeCell ref="A4:E4"/>
    <mergeCell ref="A19:E19"/>
    <mergeCell ref="A30:E30"/>
    <mergeCell ref="A38:C38"/>
    <mergeCell ref="A13:E13"/>
    <mergeCell ref="A1:E1"/>
  </mergeCells>
  <pageMargins left="0.75" right="0.75" top="1" bottom="1" header="0.5" footer="0.5"/>
  <pageSetup scale="82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F1EB5E9B11544BADA958034EDEEA96" ma:contentTypeVersion="13" ma:contentTypeDescription="Create a new document." ma:contentTypeScope="" ma:versionID="18707ffcc15216df6657d47201a72149">
  <xsd:schema xmlns:xsd="http://www.w3.org/2001/XMLSchema" xmlns:xs="http://www.w3.org/2001/XMLSchema" xmlns:p="http://schemas.microsoft.com/office/2006/metadata/properties" xmlns:ns2="1a9bbbe1-7cae-48c1-93ed-4785e360835f" xmlns:ns3="dc808d36-874f-4b27-aec2-2fd649817929" targetNamespace="http://schemas.microsoft.com/office/2006/metadata/properties" ma:root="true" ma:fieldsID="fae53735bec709bdf07bb25569c87537" ns2:_="" ns3:_="">
    <xsd:import namespace="1a9bbbe1-7cae-48c1-93ed-4785e360835f"/>
    <xsd:import namespace="dc808d36-874f-4b27-aec2-2fd649817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bbbe1-7cae-48c1-93ed-4785e3608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08d36-874f-4b27-aec2-2fd649817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10F5B-0085-4C09-8B76-0FD38A379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A3BAD-EC64-44C8-8CA0-DCF3BC603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bbbe1-7cae-48c1-93ed-4785e360835f"/>
    <ds:schemaRef ds:uri="dc808d36-874f-4b27-aec2-2fd649817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BFD67-8E80-4927-9C2B-F06E26F81C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>UCSD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 Kim</dc:creator>
  <cp:lastModifiedBy>Lisa Etienne</cp:lastModifiedBy>
  <cp:lastPrinted>2016-02-29T19:07:05Z</cp:lastPrinted>
  <dcterms:created xsi:type="dcterms:W3CDTF">2015-05-12T21:25:39Z</dcterms:created>
  <dcterms:modified xsi:type="dcterms:W3CDTF">2023-09-19T13:24:08Z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0x01010088F1EB5E9B11544BADA958034EDEEA96</vt:lpwstr>
  </property>
  <property fmtid="{D5CDD505-2E9C-101B-9397-08002B2CF9AE}" pid="3" name="Order">
    <vt:r8>618200</vt:r8>
  </property>
</Properties>
</file>