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https://aacomas-my.sharepoint.com/personal/aali_aacom_org/Documents/OME Data/Student Enrollment/Enrollment by Gender and Race Ethnicity/Excel/2023-2024/"/>
    </mc:Choice>
  </mc:AlternateContent>
  <xr:revisionPtr revIDLastSave="336" documentId="8_{2068A2E8-EB8D-4605-8C6D-6DD384F9A23E}" xr6:coauthVersionLast="47" xr6:coauthVersionMax="47" xr10:uidLastSave="{7A80EFFC-BE8F-4E78-94A8-99851F66809F}"/>
  <bookViews>
    <workbookView xWindow="9990" yWindow="-15870" windowWidth="25440" windowHeight="15390" xr2:uid="{00000000-000D-0000-FFFF-FFFF00000000}"/>
  </bookViews>
  <sheets>
    <sheet name="Table_EbyGender_68-24" sheetId="1" r:id="rId1"/>
    <sheet name="Sheet1" sheetId="2" state="hidden" r:id="rId2"/>
    <sheet name="Graph_EbyGenderTrends_17-24" sheetId="3" r:id="rId3"/>
  </sheets>
  <definedNames>
    <definedName name="_xlnm._FilterDatabase" localSheetId="0" hidden="1">'Table_EbyGender_68-24'!$A$6:$F$6</definedName>
    <definedName name="_xlnm.Print_Titles" localSheetId="0">'Table_EbyGender_68-24'!$1:$6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2" l="1"/>
  <c r="H3" i="2"/>
  <c r="H4" i="2"/>
  <c r="H5" i="2"/>
  <c r="H6" i="2"/>
  <c r="H7" i="2"/>
  <c r="H8" i="2"/>
</calcChain>
</file>

<file path=xl/sharedStrings.xml><?xml version="1.0" encoding="utf-8"?>
<sst xmlns="http://schemas.openxmlformats.org/spreadsheetml/2006/main" count="129" uniqueCount="68">
  <si>
    <t>Academic Year</t>
  </si>
  <si>
    <t>2019-20</t>
  </si>
  <si>
    <t>2018-19</t>
  </si>
  <si>
    <t>2017-18</t>
  </si>
  <si>
    <t>2016-17</t>
  </si>
  <si>
    <t>2015-16</t>
  </si>
  <si>
    <t>2014-15</t>
  </si>
  <si>
    <t>2013-14</t>
  </si>
  <si>
    <t>2012-13</t>
  </si>
  <si>
    <t>2011-12</t>
  </si>
  <si>
    <t>2010-11</t>
  </si>
  <si>
    <t>2009-10</t>
  </si>
  <si>
    <t>2008-09</t>
  </si>
  <si>
    <t>N/A</t>
  </si>
  <si>
    <t>2007-08</t>
  </si>
  <si>
    <t>2006-07</t>
  </si>
  <si>
    <t>2005-06</t>
  </si>
  <si>
    <t>2004-05</t>
  </si>
  <si>
    <t>2003-04</t>
  </si>
  <si>
    <t>2002-03</t>
  </si>
  <si>
    <t>2001-02</t>
  </si>
  <si>
    <t>2000-01</t>
  </si>
  <si>
    <t>2020-21</t>
  </si>
  <si>
    <t>1999-00</t>
  </si>
  <si>
    <t>1998-99</t>
  </si>
  <si>
    <t>1997-98</t>
  </si>
  <si>
    <t>1996-97</t>
  </si>
  <si>
    <t>1995-96</t>
  </si>
  <si>
    <t>1994-95</t>
  </si>
  <si>
    <t>1993-94</t>
  </si>
  <si>
    <t>1992-93</t>
  </si>
  <si>
    <t>1991-92</t>
  </si>
  <si>
    <t>1990-91</t>
  </si>
  <si>
    <t>1989-90</t>
  </si>
  <si>
    <t>1988-89</t>
  </si>
  <si>
    <t>1987-88</t>
  </si>
  <si>
    <t>1986-87</t>
  </si>
  <si>
    <t>1985-86</t>
  </si>
  <si>
    <t>1984-85</t>
  </si>
  <si>
    <t>1983-84</t>
  </si>
  <si>
    <t>1982-83</t>
  </si>
  <si>
    <t>1981-82</t>
  </si>
  <si>
    <t>1980-81</t>
  </si>
  <si>
    <t>1979-80</t>
  </si>
  <si>
    <t>1978-79</t>
  </si>
  <si>
    <t>1977-78</t>
  </si>
  <si>
    <t>1976-77</t>
  </si>
  <si>
    <t>2021-22</t>
  </si>
  <si>
    <t>Total Enrollment in U.S. Osteopathic Medical Colleges by Gender</t>
  </si>
  <si>
    <t>Total Enrollment</t>
  </si>
  <si>
    <t>Male</t>
  </si>
  <si>
    <t>Female</t>
  </si>
  <si>
    <t xml:space="preserve">Undisclosed </t>
  </si>
  <si>
    <t>Percent Female</t>
  </si>
  <si>
    <t>1975-76</t>
  </si>
  <si>
    <t>1974-75</t>
  </si>
  <si>
    <t>1973-74</t>
  </si>
  <si>
    <t>1972-73</t>
  </si>
  <si>
    <t>1971-72</t>
  </si>
  <si>
    <t>1970-71</t>
  </si>
  <si>
    <t>1969-70</t>
  </si>
  <si>
    <t>1968-69</t>
  </si>
  <si>
    <t>2022-23</t>
  </si>
  <si>
    <t>2023-24</t>
  </si>
  <si>
    <t xml:space="preserve">Enrollment numbers Include repeaters and decelerated students in the years in which they are taking classes. The "Undisclosed" category consists of students who did not self-designate a gender and therefore are not included in the male or female category.  "Percent Female" is based on students who disclose gender. </t>
  </si>
  <si>
    <t>Percent Male</t>
  </si>
  <si>
    <r>
      <rPr>
        <b/>
        <sz val="10"/>
        <color theme="1"/>
        <rFont val="Urbanist"/>
        <family val="2"/>
      </rPr>
      <t xml:space="preserve">Source: </t>
    </r>
    <r>
      <rPr>
        <sz val="10"/>
        <color theme="1"/>
        <rFont val="Urbanist"/>
        <family val="2"/>
      </rPr>
      <t>AACOM, Annual Osteopathic Medical School Questionnaires, 1968-1969 through 2023-24 academic years.</t>
    </r>
  </si>
  <si>
    <r>
      <rPr>
        <b/>
        <sz val="10"/>
        <color theme="1"/>
        <rFont val="Urbanist"/>
        <family val="2"/>
      </rPr>
      <t xml:space="preserve">Source: </t>
    </r>
    <r>
      <rPr>
        <sz val="10"/>
        <color theme="1"/>
        <rFont val="Urbanist"/>
        <family val="2"/>
      </rPr>
      <t>AACOM, Annual Osteopathic Medical School Questionnaires, 2017-18 through 2023-24 academic years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</si>
</sst>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0"/>
      <name val="Arial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8"/>
      <color theme="0"/>
      <name val="Urbanist"/>
      <family val="2"/>
    </font>
    <font>
      <b/>
      <sz val="11"/>
      <color theme="0"/>
      <name val="Urbanist"/>
      <family val="2"/>
    </font>
    <font>
      <sz val="10"/>
      <name val="Urbanist"/>
      <family val="2"/>
    </font>
    <font>
      <sz val="10"/>
      <color theme="1"/>
      <name val="Urbanist"/>
      <family val="2"/>
    </font>
    <font>
      <b/>
      <sz val="10"/>
      <color theme="1"/>
      <name val="Urbanist"/>
      <family val="2"/>
    </font>
  </fonts>
  <fills count="5">
    <fill>
      <patternFill patternType="none"/>
    </fill>
    <fill>
      <patternFill patternType="gray125"/>
    </fill>
    <fill>
      <patternFill patternType="solid">
        <fgColor rgb="FF211261"/>
        <bgColor indexed="64"/>
      </patternFill>
    </fill>
    <fill>
      <patternFill patternType="solid">
        <fgColor rgb="FFD3D0DF"/>
        <bgColor indexed="64"/>
      </patternFill>
    </fill>
    <fill>
      <patternFill patternType="solid">
        <fgColor rgb="FFD48900"/>
        <bgColor indexed="64"/>
      </patternFill>
    </fill>
  </fills>
  <borders count="9">
    <border>
      <left/>
      <right/>
      <top/>
      <bottom/>
      <diagonal/>
    </border>
    <border>
      <left style="thin">
        <color rgb="FF211261"/>
      </left>
      <right style="thin">
        <color rgb="FF211261"/>
      </right>
      <top style="thin">
        <color rgb="FF211261"/>
      </top>
      <bottom style="thin">
        <color rgb="FF211261"/>
      </bottom>
      <diagonal/>
    </border>
    <border>
      <left style="double">
        <color rgb="FF211261"/>
      </left>
      <right style="thin">
        <color rgb="FF211261"/>
      </right>
      <top style="thin">
        <color rgb="FF211261"/>
      </top>
      <bottom style="thin">
        <color rgb="FF211261"/>
      </bottom>
      <diagonal/>
    </border>
    <border>
      <left style="thin">
        <color rgb="FF211261"/>
      </left>
      <right/>
      <top style="thin">
        <color rgb="FF211261"/>
      </top>
      <bottom style="thin">
        <color rgb="FF211261"/>
      </bottom>
      <diagonal/>
    </border>
    <border>
      <left style="thin">
        <color rgb="FF211261"/>
      </left>
      <right/>
      <top style="thick">
        <color theme="0"/>
      </top>
      <bottom style="thin">
        <color rgb="FF211261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 style="thin">
        <color rgb="FF211261"/>
      </bottom>
      <diagonal/>
    </border>
    <border>
      <left style="thin">
        <color theme="0"/>
      </left>
      <right style="double">
        <color theme="0"/>
      </right>
      <top style="thick">
        <color theme="0"/>
      </top>
      <bottom style="thin">
        <color rgb="FF211261"/>
      </bottom>
      <diagonal/>
    </border>
    <border>
      <left/>
      <right style="thin">
        <color rgb="FF211261"/>
      </right>
      <top style="thick">
        <color theme="0"/>
      </top>
      <bottom style="thin">
        <color rgb="FF211261"/>
      </bottom>
      <diagonal/>
    </border>
    <border>
      <left/>
      <right/>
      <top/>
      <bottom style="thick">
        <color theme="0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/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 indent="2"/>
    </xf>
    <xf numFmtId="3" fontId="3" fillId="0" borderId="3" xfId="0" applyNumberFormat="1" applyFont="1" applyBorder="1" applyAlignment="1">
      <alignment horizontal="right" vertical="center" indent="2"/>
    </xf>
    <xf numFmtId="0" fontId="3" fillId="0" borderId="3" xfId="0" applyFont="1" applyBorder="1" applyAlignment="1">
      <alignment horizontal="right" vertical="center" indent="2"/>
    </xf>
    <xf numFmtId="164" fontId="3" fillId="0" borderId="2" xfId="0" applyNumberFormat="1" applyFont="1" applyBorder="1" applyAlignment="1">
      <alignment horizontal="right" vertical="center" indent="2"/>
    </xf>
    <xf numFmtId="0" fontId="3" fillId="3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right" vertical="center" indent="2"/>
    </xf>
    <xf numFmtId="3" fontId="3" fillId="3" borderId="3" xfId="0" applyNumberFormat="1" applyFont="1" applyFill="1" applyBorder="1" applyAlignment="1">
      <alignment horizontal="right" vertical="center" indent="2"/>
    </xf>
    <xf numFmtId="164" fontId="3" fillId="3" borderId="2" xfId="0" applyNumberFormat="1" applyFont="1" applyFill="1" applyBorder="1" applyAlignment="1">
      <alignment horizontal="right" vertical="center" indent="2"/>
    </xf>
    <xf numFmtId="0" fontId="3" fillId="3" borderId="3" xfId="0" applyFont="1" applyFill="1" applyBorder="1" applyAlignment="1">
      <alignment horizontal="right" vertical="center" indent="2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right" vertical="center" indent="2"/>
    </xf>
    <xf numFmtId="0" fontId="3" fillId="0" borderId="0" xfId="0" applyFont="1" applyAlignment="1">
      <alignment horizontal="right" vertical="center" indent="2"/>
    </xf>
    <xf numFmtId="164" fontId="3" fillId="0" borderId="0" xfId="0" applyNumberFormat="1" applyFont="1" applyAlignment="1">
      <alignment horizontal="right" vertical="center" indent="2"/>
    </xf>
    <xf numFmtId="164" fontId="0" fillId="0" borderId="0" xfId="0" applyNumberFormat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4" fontId="0" fillId="0" borderId="0" xfId="0" applyNumberFormat="1"/>
    <xf numFmtId="0" fontId="4" fillId="4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/>
  </cellXfs>
  <cellStyles count="2">
    <cellStyle name="Normal" xfId="0" builtinId="0"/>
    <cellStyle name="Normal 2" xfId="1" xr:uid="{575A9EFF-5275-48BF-BC6E-37F8BA0D4CF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4972A2"/>
      <rgbColor rgb="00FFFFFF"/>
      <rgbColor rgb="00FFFFFF"/>
      <rgbColor rgb="00FFFFFF"/>
      <rgbColor rgb="00A6A698"/>
      <rgbColor rgb="00FFFFFF"/>
      <rgbColor rgb="0004447C"/>
      <rgbColor rgb="00FFFFFF"/>
      <rgbColor rgb="00FFFFFF"/>
      <rgbColor rgb="00EE821D"/>
      <rgbColor rgb="00FFFFFF"/>
      <rgbColor rgb="00FFFFFF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FFFFF"/>
      <rgbColor rgb="00FFFFFF"/>
      <rgbColor rgb="00FFFFFF"/>
      <rgbColor rgb="00FFFFFF"/>
      <rgbColor rgb="00FFFFFF"/>
      <rgbColor rgb="00F1E7C8"/>
      <rgbColor rgb="00FFFFFF"/>
      <rgbColor rgb="0072CAC8"/>
      <rgbColor rgb="00FFFFFF"/>
      <rgbColor rgb="00FFFFFF"/>
      <rgbColor rgb="00ACB6AB"/>
      <rgbColor rgb="00B0B579"/>
      <rgbColor rgb="00E4E6CF"/>
      <rgbColor rgb="005A9A98"/>
      <rgbColor rgb="00FFFFFF"/>
      <rgbColor rgb="00969696"/>
      <rgbColor rgb="00FFFFFF"/>
      <rgbColor rgb="00FFFFFF"/>
      <rgbColor rgb="00FFFFFF"/>
      <rgbColor rgb="0056004E"/>
      <rgbColor rgb="00C5DBDB"/>
      <rgbColor rgb="00FFFFFF"/>
      <rgbColor rgb="00FFFFFF"/>
      <rgbColor rgb="00333333"/>
    </indexedColors>
    <mruColors>
      <color rgb="FF6B6196"/>
      <color rgb="FF802D2D"/>
      <color rgb="FFF1FBFD"/>
      <color rgb="FFA9E3F3"/>
      <color rgb="FFFFA400"/>
      <color rgb="FF38859B"/>
      <color rgb="FF110931"/>
      <color rgb="FFD48900"/>
      <color rgb="FFFFC255"/>
      <color rgb="FFFFD1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>
                <a:latin typeface="Urbanist" panose="020B0A04040200000203" pitchFamily="34" charset="0"/>
                <a:ea typeface="Urbanist" panose="020B0A04040200000203" pitchFamily="34" charset="0"/>
                <a:cs typeface="Urbanist" panose="020B0A04040200000203" pitchFamily="34" charset="0"/>
              </a:rPr>
              <a:t>7-Year Comparison of Total Enrollment in U.S.</a:t>
            </a:r>
            <a:r>
              <a:rPr lang="en-US" sz="1400" baseline="0">
                <a:latin typeface="Urbanist" panose="020B0A04040200000203" pitchFamily="34" charset="0"/>
                <a:ea typeface="Urbanist" panose="020B0A04040200000203" pitchFamily="34" charset="0"/>
                <a:cs typeface="Urbanist" panose="020B0A04040200000203" pitchFamily="34" charset="0"/>
              </a:rPr>
              <a:t> Osteopathic Medical Colleges by Gender</a:t>
            </a:r>
            <a:endParaRPr lang="en-US" sz="1400">
              <a:latin typeface="Urbanist" panose="020B0A04040200000203" pitchFamily="34" charset="0"/>
              <a:ea typeface="Urbanist" panose="020B0A04040200000203" pitchFamily="34" charset="0"/>
              <a:cs typeface="Urbanist" panose="020B0A04040200000203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Total Enrollment</c:v>
                </c:pt>
              </c:strCache>
            </c:strRef>
          </c:tx>
          <c:spPr>
            <a:solidFill>
              <a:srgbClr val="38859B"/>
            </a:solidFill>
            <a:ln>
              <a:solidFill>
                <a:srgbClr val="38859B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Sheet1!$A$2:$A$8</c:f>
              <c:strCache>
                <c:ptCount val="7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  <c:pt idx="5">
                  <c:v>2022-23</c:v>
                </c:pt>
                <c:pt idx="6">
                  <c:v>2023-24</c:v>
                </c:pt>
              </c:strCache>
            </c:strRef>
          </c:cat>
          <c:val>
            <c:numRef>
              <c:f>Sheet1!$B$2:$B$8</c:f>
              <c:numCache>
                <c:formatCode>#,##0</c:formatCode>
                <c:ptCount val="7"/>
                <c:pt idx="0">
                  <c:v>28981</c:v>
                </c:pt>
                <c:pt idx="1">
                  <c:v>30367</c:v>
                </c:pt>
                <c:pt idx="2">
                  <c:v>31663</c:v>
                </c:pt>
                <c:pt idx="3">
                  <c:v>33614</c:v>
                </c:pt>
                <c:pt idx="4">
                  <c:v>35177</c:v>
                </c:pt>
                <c:pt idx="5">
                  <c:v>36734</c:v>
                </c:pt>
                <c:pt idx="6">
                  <c:v>38225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9C-484A-A851-D867FBA11E54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FFA400"/>
            </a:solidFill>
            <a:ln>
              <a:solidFill>
                <a:srgbClr val="FFA400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Sheet1!$A$2:$A$8</c:f>
              <c:strCache>
                <c:ptCount val="7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  <c:pt idx="5">
                  <c:v>2022-23</c:v>
                </c:pt>
                <c:pt idx="6">
                  <c:v>2023-24</c:v>
                </c:pt>
              </c:strCache>
            </c:strRef>
          </c:cat>
          <c:val>
            <c:numRef>
              <c:f>Sheet1!$C$2:$C$8</c:f>
              <c:numCache>
                <c:formatCode>#,##0</c:formatCode>
                <c:ptCount val="7"/>
                <c:pt idx="0">
                  <c:v>15949</c:v>
                </c:pt>
                <c:pt idx="1">
                  <c:v>16281</c:v>
                </c:pt>
                <c:pt idx="2">
                  <c:v>16560</c:v>
                </c:pt>
                <c:pt idx="3">
                  <c:v>17000</c:v>
                </c:pt>
                <c:pt idx="4">
                  <c:v>17067</c:v>
                </c:pt>
                <c:pt idx="5">
                  <c:v>17273</c:v>
                </c:pt>
                <c:pt idx="6">
                  <c:v>17619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9C-484A-A851-D867FBA11E54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A9E3F3"/>
            </a:solidFill>
            <a:ln>
              <a:solidFill>
                <a:srgbClr val="A9E3F3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Sheet1!$A$2:$A$8</c:f>
              <c:strCache>
                <c:ptCount val="7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  <c:pt idx="5">
                  <c:v>2022-23</c:v>
                </c:pt>
                <c:pt idx="6">
                  <c:v>2023-24</c:v>
                </c:pt>
              </c:strCache>
            </c:strRef>
          </c:cat>
          <c:val>
            <c:numRef>
              <c:f>Sheet1!$D$2:$D$8</c:f>
              <c:numCache>
                <c:formatCode>#,##0</c:formatCode>
                <c:ptCount val="7"/>
                <c:pt idx="0">
                  <c:v>13021</c:v>
                </c:pt>
                <c:pt idx="1">
                  <c:v>14069</c:v>
                </c:pt>
                <c:pt idx="2">
                  <c:v>15088</c:v>
                </c:pt>
                <c:pt idx="3">
                  <c:v>16598</c:v>
                </c:pt>
                <c:pt idx="4">
                  <c:v>18083</c:v>
                </c:pt>
                <c:pt idx="5">
                  <c:v>19409</c:v>
                </c:pt>
                <c:pt idx="6">
                  <c:v>20513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9C-484A-A851-D867FBA11E54}"/>
            </c:ext>
          </c:extLst>
        </c:ser>
        <c:ser>
          <c:idx val="3"/>
          <c:order val="3"/>
          <c:tx>
            <c:strRef>
              <c:f>Sheet1!$E$1</c:f>
              <c:strCache>
                <c:ptCount val="1"/>
                <c:pt idx="0">
                  <c:v>Undisclosed </c:v>
                </c:pt>
              </c:strCache>
            </c:strRef>
          </c:tx>
          <c:spPr>
            <a:solidFill>
              <a:srgbClr val="F1FBFD"/>
            </a:solidFill>
            <a:ln>
              <a:solidFill>
                <a:srgbClr val="F1FBFD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Sheet1!$A$2:$A$8</c:f>
              <c:strCache>
                <c:ptCount val="7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  <c:pt idx="5">
                  <c:v>2022-23</c:v>
                </c:pt>
                <c:pt idx="6">
                  <c:v>2023-24</c:v>
                </c:pt>
              </c:strCache>
            </c:strRef>
          </c:cat>
          <c:val>
            <c:numRef>
              <c:f>Sheet1!$E$2:$E$8</c:f>
              <c:numCache>
                <c:formatCode>General</c:formatCode>
                <c:ptCount val="7"/>
                <c:pt idx="0">
                  <c:v>11</c:v>
                </c:pt>
                <c:pt idx="1">
                  <c:v>17</c:v>
                </c:pt>
                <c:pt idx="2" formatCode="#,##0">
                  <c:v>15</c:v>
                </c:pt>
                <c:pt idx="3" formatCode="#,##0">
                  <c:v>16</c:v>
                </c:pt>
                <c:pt idx="4" formatCode="#,##0">
                  <c:v>27</c:v>
                </c:pt>
                <c:pt idx="5" formatCode="#,##0">
                  <c:v>52</c:v>
                </c:pt>
                <c:pt idx="6" formatCode="#,##0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9C-484A-A851-D867FBA11E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5112560"/>
        <c:axId val="945108240"/>
      </c:barChart>
      <c:lineChart>
        <c:grouping val="standard"/>
        <c:varyColors val="0"/>
        <c:ser>
          <c:idx val="4"/>
          <c:order val="4"/>
          <c:tx>
            <c:strRef>
              <c:f>Sheet1!$F$1</c:f>
              <c:strCache>
                <c:ptCount val="1"/>
                <c:pt idx="0">
                  <c:v>Percent Female</c:v>
                </c:pt>
              </c:strCache>
            </c:strRef>
          </c:tx>
          <c:spPr>
            <a:ln w="34925" cap="rnd">
              <a:solidFill>
                <a:srgbClr val="6B619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3"/>
              <c:layout>
                <c:manualLayout>
                  <c:x val="-1.3439219374717471E-2"/>
                  <c:y val="1.7572762218561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F9C-484A-A851-D867FBA11E54}"/>
                </c:ext>
              </c:extLst>
            </c:dLbl>
            <c:dLbl>
              <c:idx val="4"/>
              <c:layout>
                <c:manualLayout>
                  <c:x val="-8.5544585553918966E-3"/>
                  <c:y val="-8.7863036728252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F9C-484A-A851-D867FBA11E54}"/>
                </c:ext>
              </c:extLst>
            </c:dLbl>
            <c:dLbl>
              <c:idx val="6"/>
              <c:layout>
                <c:manualLayout>
                  <c:x val="-8.554843475233392E-3"/>
                  <c:y val="-1.09290995488309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F9C-484A-A851-D867FBA11E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Urbanist" panose="020B0A04040200000203" pitchFamily="34" charset="0"/>
                    <a:ea typeface="Urbanist" panose="020B0A04040200000203" pitchFamily="34" charset="0"/>
                    <a:cs typeface="Urbanist" panose="020B0A04040200000203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Sheet1!$A$2:$A$8</c:f>
              <c:strCache>
                <c:ptCount val="7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  <c:pt idx="5">
                  <c:v>2022-23</c:v>
                </c:pt>
                <c:pt idx="6">
                  <c:v>2023-24</c:v>
                </c:pt>
              </c:strCache>
            </c:strRef>
          </c:cat>
          <c:val>
            <c:numRef>
              <c:f>Sheet1!$F$2:$F$8</c:f>
              <c:numCache>
                <c:formatCode>0.0%</c:formatCode>
                <c:ptCount val="7"/>
                <c:pt idx="0">
                  <c:v>0.44946496375560924</c:v>
                </c:pt>
                <c:pt idx="1">
                  <c:v>0.46355848434925867</c:v>
                </c:pt>
                <c:pt idx="2">
                  <c:v>0.47674418604651164</c:v>
                </c:pt>
                <c:pt idx="3">
                  <c:v>0.4940175010417287</c:v>
                </c:pt>
                <c:pt idx="4">
                  <c:v>0.51445234708392606</c:v>
                </c:pt>
                <c:pt idx="5">
                  <c:v>0.52911509732293771</c:v>
                </c:pt>
                <c:pt idx="6">
                  <c:v>0.53794713101856706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9C-484A-A851-D867FBA11E54}"/>
            </c:ext>
          </c:extLst>
        </c:ser>
        <c:ser>
          <c:idx val="5"/>
          <c:order val="5"/>
          <c:tx>
            <c:strRef>
              <c:f>Sheet1!$G$1</c:f>
              <c:strCache>
                <c:ptCount val="1"/>
                <c:pt idx="0">
                  <c:v>Percent Male</c:v>
                </c:pt>
              </c:strCache>
            </c:strRef>
          </c:tx>
          <c:spPr>
            <a:ln w="34925" cap="rnd">
              <a:solidFill>
                <a:srgbClr val="802D2D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3"/>
              <c:layout>
                <c:manualLayout>
                  <c:x val="-4.8869888635337151E-3"/>
                  <c:y val="-1.757276221856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F9C-484A-A851-D867FBA11E54}"/>
                </c:ext>
              </c:extLst>
            </c:dLbl>
            <c:dLbl>
              <c:idx val="4"/>
              <c:layout>
                <c:manualLayout>
                  <c:x val="-4.8888669056891473E-3"/>
                  <c:y val="3.585336146707151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F9C-484A-A851-D867FBA11E54}"/>
                </c:ext>
              </c:extLst>
            </c:dLbl>
            <c:dLbl>
              <c:idx val="6"/>
              <c:layout>
                <c:manualLayout>
                  <c:x val="-3.3032923742553261E-2"/>
                  <c:y val="-1.3125761240629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F9C-484A-A851-D867FBA11E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Urbanist" panose="020B0A04040200000203" pitchFamily="34" charset="0"/>
                    <a:ea typeface="Urbanist" panose="020B0A04040200000203" pitchFamily="34" charset="0"/>
                    <a:cs typeface="Urbanist" panose="020B0A04040200000203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Sheet1!$A$2:$A$8</c:f>
              <c:strCache>
                <c:ptCount val="7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  <c:pt idx="5">
                  <c:v>2022-23</c:v>
                </c:pt>
                <c:pt idx="6">
                  <c:v>2023-24</c:v>
                </c:pt>
              </c:strCache>
            </c:strRef>
          </c:cat>
          <c:val>
            <c:numRef>
              <c:f>Sheet1!$G$2:$G$8</c:f>
              <c:numCache>
                <c:formatCode>0.0%</c:formatCode>
                <c:ptCount val="7"/>
                <c:pt idx="0">
                  <c:v>0.55053503624439071</c:v>
                </c:pt>
                <c:pt idx="1">
                  <c:v>0.53644151565074139</c:v>
                </c:pt>
                <c:pt idx="2">
                  <c:v>0.52325581395348841</c:v>
                </c:pt>
                <c:pt idx="3">
                  <c:v>0.5059824989582713</c:v>
                </c:pt>
                <c:pt idx="4">
                  <c:v>0.48554765291607399</c:v>
                </c:pt>
                <c:pt idx="5">
                  <c:v>0.47088490267706234</c:v>
                </c:pt>
                <c:pt idx="6">
                  <c:v>0.46205286898143294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F9C-484A-A851-D867FBA11E5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45114960"/>
        <c:axId val="945110160"/>
      </c:lineChart>
      <c:catAx>
        <c:axId val="945112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>
                    <a:latin typeface="Urbanist" panose="020B0A04040200000203" pitchFamily="34" charset="0"/>
                    <a:ea typeface="Urbanist" panose="020B0A04040200000203" pitchFamily="34" charset="0"/>
                    <a:cs typeface="Urbanist" panose="020B0A04040200000203" pitchFamily="34" charset="0"/>
                  </a:rPr>
                  <a:t>academic year</a:t>
                </a:r>
              </a:p>
            </c:rich>
          </c:tx>
          <c:layout>
            <c:manualLayout>
              <c:xMode val="edge"/>
              <c:yMode val="edge"/>
              <c:x val="0.48165257953646518"/>
              <c:y val="0.95211422295442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5108240"/>
        <c:crosses val="autoZero"/>
        <c:auto val="1"/>
        <c:lblAlgn val="ctr"/>
        <c:lblOffset val="100"/>
        <c:noMultiLvlLbl val="0"/>
      </c:catAx>
      <c:valAx>
        <c:axId val="945108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>
                    <a:latin typeface="Urbanist" panose="020B0A04040200000203" pitchFamily="34" charset="0"/>
                    <a:ea typeface="Urbanist" panose="020B0A04040200000203" pitchFamily="34" charset="0"/>
                    <a:cs typeface="Urbanist" panose="020B0A04040200000203" pitchFamily="34" charset="0"/>
                  </a:rPr>
                  <a:t>total</a:t>
                </a:r>
                <a:r>
                  <a:rPr lang="en-US" sz="1000" baseline="0">
                    <a:latin typeface="Urbanist" panose="020B0A04040200000203" pitchFamily="34" charset="0"/>
                    <a:ea typeface="Urbanist" panose="020B0A04040200000203" pitchFamily="34" charset="0"/>
                    <a:cs typeface="Urbanist" panose="020B0A04040200000203" pitchFamily="34" charset="0"/>
                  </a:rPr>
                  <a:t> enrollment</a:t>
                </a:r>
                <a:endParaRPr lang="en-US" sz="1000">
                  <a:latin typeface="Urbanist" panose="020B0A04040200000203" pitchFamily="34" charset="0"/>
                  <a:ea typeface="Urbanist" panose="020B0A04040200000203" pitchFamily="34" charset="0"/>
                  <a:cs typeface="Urbanist" panose="020B0A04040200000203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Urbanist" panose="020B0A04040200000203" pitchFamily="34" charset="0"/>
                <a:ea typeface="Urbanist" panose="020B0A04040200000203" pitchFamily="34" charset="0"/>
                <a:cs typeface="Urbanist" panose="020B0A04040200000203" pitchFamily="34" charset="0"/>
              </a:defRPr>
            </a:pPr>
            <a:endParaRPr lang="en-US"/>
          </a:p>
        </c:txPr>
        <c:crossAx val="945112560"/>
        <c:crosses val="autoZero"/>
        <c:crossBetween val="between"/>
      </c:valAx>
      <c:valAx>
        <c:axId val="945110160"/>
        <c:scaling>
          <c:orientation val="minMax"/>
          <c:max val="1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>
                    <a:latin typeface="Urbanist" panose="020B0A04040200000203" pitchFamily="34" charset="0"/>
                    <a:ea typeface="Urbanist" panose="020B0A04040200000203" pitchFamily="34" charset="0"/>
                    <a:cs typeface="Urbanist" panose="020B0A04040200000203" pitchFamily="34" charset="0"/>
                  </a:rPr>
                  <a:t>percentage of total enrollees</a:t>
                </a:r>
              </a:p>
            </c:rich>
          </c:tx>
          <c:layout>
            <c:manualLayout>
              <c:xMode val="edge"/>
              <c:yMode val="edge"/>
              <c:x val="0.97580940512550851"/>
              <c:y val="0.265633229124777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Urbanist" panose="020B0A04040200000203" pitchFamily="34" charset="0"/>
                <a:ea typeface="Urbanist" panose="020B0A04040200000203" pitchFamily="34" charset="0"/>
                <a:cs typeface="Urbanist" panose="020B0A04040200000203" pitchFamily="34" charset="0"/>
              </a:defRPr>
            </a:pPr>
            <a:endParaRPr lang="en-US"/>
          </a:p>
        </c:txPr>
        <c:crossAx val="945114960"/>
        <c:crosses val="max"/>
        <c:crossBetween val="between"/>
      </c:valAx>
      <c:catAx>
        <c:axId val="9451149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45110160"/>
        <c:crosses val="autoZero"/>
        <c:auto val="1"/>
        <c:lblAlgn val="ctr"/>
        <c:lblOffset val="100"/>
        <c:noMultiLvlLbl val="0"/>
      </c:catAx>
      <c:dTable>
        <c:showHorzBorder val="0"/>
        <c:showVertBorder val="0"/>
        <c:showOutline val="0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Urbanist" panose="020B0A04040200000203" pitchFamily="34" charset="0"/>
                <a:ea typeface="Urbanist" panose="020B0A04040200000203" pitchFamily="34" charset="0"/>
                <a:cs typeface="Urbanist" panose="020B0A04040200000203" pitchFamily="34" charset="0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110931"/>
    </a:solidFill>
    <a:ln>
      <a:noFill/>
    </a:ln>
    <a:effectLst/>
    <a:scene3d>
      <a:camera prst="orthographicFront"/>
      <a:lightRig rig="threePt" dir="t"/>
    </a:scene3d>
    <a:sp3d>
      <a:bevelT prst="angle"/>
    </a:sp3d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581025</xdr:colOff>
      <xdr:row>36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DC806A-B0AA-436D-A68E-2A8FDEDF04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AACOM">
      <a:dk1>
        <a:sysClr val="windowText" lastClr="000000"/>
      </a:dk1>
      <a:lt1>
        <a:sysClr val="window" lastClr="FFFFFF"/>
      </a:lt1>
      <a:dk2>
        <a:srgbClr val="04447C"/>
      </a:dk2>
      <a:lt2>
        <a:srgbClr val="A6A698"/>
      </a:lt2>
      <a:accent1>
        <a:srgbClr val="F1E7C8"/>
      </a:accent1>
      <a:accent2>
        <a:srgbClr val="5A9A98"/>
      </a:accent2>
      <a:accent3>
        <a:srgbClr val="B0B579"/>
      </a:accent3>
      <a:accent4>
        <a:srgbClr val="72CAC8"/>
      </a:accent4>
      <a:accent5>
        <a:srgbClr val="56004E"/>
      </a:accent5>
      <a:accent6>
        <a:srgbClr val="EE821D"/>
      </a:accent6>
      <a:hlink>
        <a:srgbClr val="C5DBDB"/>
      </a:hlink>
      <a:folHlink>
        <a:srgbClr val="E4E6C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4"/>
  <sheetViews>
    <sheetView tabSelected="1" zoomScaleNormal="100" workbookViewId="0">
      <pane ySplit="6" topLeftCell="A7" activePane="bottomLeft" state="frozen"/>
      <selection pane="bottomLeft" activeCell="G1" sqref="G1"/>
    </sheetView>
  </sheetViews>
  <sheetFormatPr defaultColWidth="20.08984375" defaultRowHeight="12.5" x14ac:dyDescent="0.25"/>
  <sheetData>
    <row r="1" spans="1:7" ht="17" customHeight="1" x14ac:dyDescent="0.25">
      <c r="A1" s="27" t="s">
        <v>66</v>
      </c>
      <c r="B1" s="27"/>
      <c r="C1" s="27"/>
      <c r="D1" s="27"/>
      <c r="E1" s="27"/>
      <c r="F1" s="27"/>
    </row>
    <row r="2" spans="1:7" ht="14" x14ac:dyDescent="0.25">
      <c r="A2" s="28"/>
      <c r="B2" s="30"/>
      <c r="C2" s="30"/>
      <c r="D2" s="30"/>
      <c r="E2" s="30"/>
      <c r="F2" s="30"/>
    </row>
    <row r="3" spans="1:7" ht="50.5" customHeight="1" x14ac:dyDescent="0.25">
      <c r="A3" s="28" t="s">
        <v>64</v>
      </c>
      <c r="B3" s="29"/>
      <c r="C3" s="29"/>
      <c r="D3" s="29"/>
      <c r="E3" s="29"/>
      <c r="F3" s="29"/>
      <c r="G3" s="2"/>
    </row>
    <row r="4" spans="1:7" ht="14" x14ac:dyDescent="0.25">
      <c r="A4" s="27"/>
      <c r="B4" s="30"/>
      <c r="C4" s="30"/>
      <c r="D4" s="30"/>
      <c r="E4" s="30"/>
      <c r="F4" s="30"/>
      <c r="G4" s="2"/>
    </row>
    <row r="5" spans="1:7" ht="37" customHeight="1" thickBot="1" x14ac:dyDescent="0.3">
      <c r="A5" s="26" t="s">
        <v>48</v>
      </c>
      <c r="B5" s="26"/>
      <c r="C5" s="26"/>
      <c r="D5" s="26"/>
      <c r="E5" s="26"/>
      <c r="F5" s="26"/>
    </row>
    <row r="6" spans="1:7" ht="68" customHeight="1" thickTop="1" x14ac:dyDescent="0.25">
      <c r="A6" s="20" t="s">
        <v>0</v>
      </c>
      <c r="B6" s="21" t="s">
        <v>49</v>
      </c>
      <c r="C6" s="21" t="s">
        <v>50</v>
      </c>
      <c r="D6" s="21" t="s">
        <v>51</v>
      </c>
      <c r="E6" s="22" t="s">
        <v>52</v>
      </c>
      <c r="F6" s="23" t="s">
        <v>53</v>
      </c>
      <c r="G6" s="2"/>
    </row>
    <row r="7" spans="1:7" ht="14.5" x14ac:dyDescent="0.25">
      <c r="A7" s="10" t="s">
        <v>63</v>
      </c>
      <c r="B7" s="11">
        <v>38225</v>
      </c>
      <c r="C7" s="11">
        <v>17619</v>
      </c>
      <c r="D7" s="11">
        <v>20513</v>
      </c>
      <c r="E7" s="12">
        <v>93</v>
      </c>
      <c r="F7" s="13">
        <v>0.53794713101856706</v>
      </c>
      <c r="G7" s="19"/>
    </row>
    <row r="8" spans="1:7" ht="14.5" x14ac:dyDescent="0.25">
      <c r="A8" s="5" t="s">
        <v>62</v>
      </c>
      <c r="B8" s="6">
        <v>36734</v>
      </c>
      <c r="C8" s="6">
        <v>17273</v>
      </c>
      <c r="D8" s="6">
        <v>19409</v>
      </c>
      <c r="E8" s="7">
        <v>52</v>
      </c>
      <c r="F8" s="9">
        <v>0.52911509732293771</v>
      </c>
      <c r="G8" s="2"/>
    </row>
    <row r="9" spans="1:7" ht="14.5" x14ac:dyDescent="0.25">
      <c r="A9" s="10" t="s">
        <v>47</v>
      </c>
      <c r="B9" s="11">
        <v>35177</v>
      </c>
      <c r="C9" s="11">
        <v>17067</v>
      </c>
      <c r="D9" s="11">
        <v>18083</v>
      </c>
      <c r="E9" s="12">
        <v>27</v>
      </c>
      <c r="F9" s="13">
        <v>0.51445234708392606</v>
      </c>
      <c r="G9" s="2"/>
    </row>
    <row r="10" spans="1:7" ht="14.5" x14ac:dyDescent="0.25">
      <c r="A10" s="5" t="s">
        <v>22</v>
      </c>
      <c r="B10" s="6">
        <v>33614</v>
      </c>
      <c r="C10" s="6">
        <v>17000</v>
      </c>
      <c r="D10" s="6">
        <v>16598</v>
      </c>
      <c r="E10" s="7">
        <v>16</v>
      </c>
      <c r="F10" s="9">
        <v>0.4940175010417287</v>
      </c>
      <c r="G10" s="3"/>
    </row>
    <row r="11" spans="1:7" ht="14.5" x14ac:dyDescent="0.25">
      <c r="A11" s="10" t="s">
        <v>1</v>
      </c>
      <c r="B11" s="11">
        <v>31663</v>
      </c>
      <c r="C11" s="11">
        <v>16560</v>
      </c>
      <c r="D11" s="11">
        <v>15088</v>
      </c>
      <c r="E11" s="12">
        <v>15</v>
      </c>
      <c r="F11" s="13">
        <v>0.47674418604651164</v>
      </c>
      <c r="G11" s="4"/>
    </row>
    <row r="12" spans="1:7" ht="14.5" x14ac:dyDescent="0.25">
      <c r="A12" s="5" t="s">
        <v>2</v>
      </c>
      <c r="B12" s="6">
        <v>30367</v>
      </c>
      <c r="C12" s="6">
        <v>16281</v>
      </c>
      <c r="D12" s="6">
        <v>14069</v>
      </c>
      <c r="E12" s="8">
        <v>17</v>
      </c>
      <c r="F12" s="9">
        <v>0.46355848434925867</v>
      </c>
    </row>
    <row r="13" spans="1:7" ht="14.5" x14ac:dyDescent="0.25">
      <c r="A13" s="10" t="s">
        <v>3</v>
      </c>
      <c r="B13" s="11">
        <v>28981</v>
      </c>
      <c r="C13" s="11">
        <v>15949</v>
      </c>
      <c r="D13" s="11">
        <v>13021</v>
      </c>
      <c r="E13" s="14">
        <v>11</v>
      </c>
      <c r="F13" s="13">
        <v>0.44946496375560924</v>
      </c>
    </row>
    <row r="14" spans="1:7" ht="14.5" x14ac:dyDescent="0.25">
      <c r="A14" s="5" t="s">
        <v>4</v>
      </c>
      <c r="B14" s="6">
        <v>27485</v>
      </c>
      <c r="C14" s="6">
        <v>15206</v>
      </c>
      <c r="D14" s="6">
        <v>12279</v>
      </c>
      <c r="E14" s="8" t="s">
        <v>13</v>
      </c>
      <c r="F14" s="9">
        <v>0.44675277424049498</v>
      </c>
    </row>
    <row r="15" spans="1:7" ht="14.5" x14ac:dyDescent="0.25">
      <c r="A15" s="10" t="s">
        <v>5</v>
      </c>
      <c r="B15" s="11">
        <v>25876</v>
      </c>
      <c r="C15" s="11">
        <v>14393</v>
      </c>
      <c r="D15" s="11">
        <v>11483</v>
      </c>
      <c r="E15" s="14" t="s">
        <v>13</v>
      </c>
      <c r="F15" s="13">
        <v>0.443770289070954</v>
      </c>
    </row>
    <row r="16" spans="1:7" ht="14.5" x14ac:dyDescent="0.25">
      <c r="A16" s="5" t="s">
        <v>6</v>
      </c>
      <c r="B16" s="6">
        <v>24564</v>
      </c>
      <c r="C16" s="6">
        <v>13661</v>
      </c>
      <c r="D16" s="6">
        <v>10903</v>
      </c>
      <c r="E16" s="8" t="s">
        <v>13</v>
      </c>
      <c r="F16" s="9">
        <v>0.44386093470118876</v>
      </c>
    </row>
    <row r="17" spans="1:6" ht="14.5" x14ac:dyDescent="0.25">
      <c r="A17" s="10" t="s">
        <v>7</v>
      </c>
      <c r="B17" s="11">
        <v>23071</v>
      </c>
      <c r="C17" s="11">
        <v>12670</v>
      </c>
      <c r="D17" s="11">
        <v>10401</v>
      </c>
      <c r="E17" s="14" t="s">
        <v>13</v>
      </c>
      <c r="F17" s="13">
        <v>0.45082571193272941</v>
      </c>
    </row>
    <row r="18" spans="1:6" ht="14.5" x14ac:dyDescent="0.25">
      <c r="A18" s="5" t="s">
        <v>8</v>
      </c>
      <c r="B18" s="6">
        <v>21741</v>
      </c>
      <c r="C18" s="6">
        <v>11818</v>
      </c>
      <c r="D18" s="6">
        <v>9923</v>
      </c>
      <c r="E18" s="8" t="s">
        <v>13</v>
      </c>
      <c r="F18" s="9">
        <v>0.45641874798767307</v>
      </c>
    </row>
    <row r="19" spans="1:6" ht="14.5" x14ac:dyDescent="0.25">
      <c r="A19" s="10" t="s">
        <v>9</v>
      </c>
      <c r="B19" s="11">
        <v>20663</v>
      </c>
      <c r="C19" s="11">
        <v>11117</v>
      </c>
      <c r="D19" s="11">
        <v>9546</v>
      </c>
      <c r="E19" s="14" t="s">
        <v>13</v>
      </c>
      <c r="F19" s="13">
        <v>0.46198519092096985</v>
      </c>
    </row>
    <row r="20" spans="1:6" ht="14.5" x14ac:dyDescent="0.25">
      <c r="A20" s="5" t="s">
        <v>10</v>
      </c>
      <c r="B20" s="6">
        <v>19427</v>
      </c>
      <c r="C20" s="6">
        <v>10259</v>
      </c>
      <c r="D20" s="6">
        <v>9168</v>
      </c>
      <c r="E20" s="8" t="s">
        <v>13</v>
      </c>
      <c r="F20" s="9">
        <v>0.47192052298347659</v>
      </c>
    </row>
    <row r="21" spans="1:6" ht="14.5" x14ac:dyDescent="0.25">
      <c r="A21" s="10" t="s">
        <v>11</v>
      </c>
      <c r="B21" s="11">
        <v>18143</v>
      </c>
      <c r="C21" s="11">
        <v>9497</v>
      </c>
      <c r="D21" s="11">
        <v>8646</v>
      </c>
      <c r="E21" s="14" t="s">
        <v>13</v>
      </c>
      <c r="F21" s="13">
        <v>0.47654742876040346</v>
      </c>
    </row>
    <row r="22" spans="1:6" ht="14.5" x14ac:dyDescent="0.25">
      <c r="A22" s="5" t="s">
        <v>12</v>
      </c>
      <c r="B22" s="6">
        <v>16893</v>
      </c>
      <c r="C22" s="6">
        <v>8678</v>
      </c>
      <c r="D22" s="6">
        <v>8215</v>
      </c>
      <c r="E22" s="8" t="s">
        <v>13</v>
      </c>
      <c r="F22" s="9">
        <v>0.4862960989759072</v>
      </c>
    </row>
    <row r="23" spans="1:6" ht="14.5" x14ac:dyDescent="0.25">
      <c r="A23" s="10" t="s">
        <v>14</v>
      </c>
      <c r="B23" s="11">
        <v>15634</v>
      </c>
      <c r="C23" s="11">
        <v>7904</v>
      </c>
      <c r="D23" s="11">
        <v>7730</v>
      </c>
      <c r="E23" s="14" t="s">
        <v>13</v>
      </c>
      <c r="F23" s="13">
        <v>0.49443520532173468</v>
      </c>
    </row>
    <row r="24" spans="1:6" ht="14.5" x14ac:dyDescent="0.25">
      <c r="A24" s="5" t="s">
        <v>15</v>
      </c>
      <c r="B24" s="6">
        <v>14409</v>
      </c>
      <c r="C24" s="6">
        <v>7163</v>
      </c>
      <c r="D24" s="6">
        <v>7246</v>
      </c>
      <c r="E24" s="8" t="s">
        <v>13</v>
      </c>
      <c r="F24" s="9">
        <v>0.50288014435422301</v>
      </c>
    </row>
    <row r="25" spans="1:6" ht="14.5" x14ac:dyDescent="0.25">
      <c r="A25" s="10" t="s">
        <v>16</v>
      </c>
      <c r="B25" s="11">
        <v>13406</v>
      </c>
      <c r="C25" s="11">
        <v>6751</v>
      </c>
      <c r="D25" s="11">
        <v>6655</v>
      </c>
      <c r="E25" s="14" t="s">
        <v>13</v>
      </c>
      <c r="F25" s="13">
        <v>0.49641951365060422</v>
      </c>
    </row>
    <row r="26" spans="1:6" ht="14.5" x14ac:dyDescent="0.25">
      <c r="A26" s="5" t="s">
        <v>17</v>
      </c>
      <c r="B26" s="6">
        <v>12525</v>
      </c>
      <c r="C26" s="6">
        <v>6410</v>
      </c>
      <c r="D26" s="6">
        <v>6115</v>
      </c>
      <c r="E26" s="8" t="s">
        <v>13</v>
      </c>
      <c r="F26" s="9">
        <v>0.4882235528942116</v>
      </c>
    </row>
    <row r="27" spans="1:6" ht="14.5" x14ac:dyDescent="0.25">
      <c r="A27" s="10" t="s">
        <v>18</v>
      </c>
      <c r="B27" s="11">
        <v>11857</v>
      </c>
      <c r="C27" s="11">
        <v>6300</v>
      </c>
      <c r="D27" s="11">
        <v>5557</v>
      </c>
      <c r="E27" s="14" t="s">
        <v>13</v>
      </c>
      <c r="F27" s="13">
        <v>0.46866829720840009</v>
      </c>
    </row>
    <row r="28" spans="1:6" ht="14.5" x14ac:dyDescent="0.25">
      <c r="A28" s="5" t="s">
        <v>19</v>
      </c>
      <c r="B28" s="6">
        <v>11432</v>
      </c>
      <c r="C28" s="6">
        <v>6333</v>
      </c>
      <c r="D28" s="6">
        <v>5099</v>
      </c>
      <c r="E28" s="8" t="s">
        <v>13</v>
      </c>
      <c r="F28" s="9">
        <v>0.44602869139258222</v>
      </c>
    </row>
    <row r="29" spans="1:6" ht="14.5" x14ac:dyDescent="0.25">
      <c r="A29" s="10" t="s">
        <v>20</v>
      </c>
      <c r="B29" s="11">
        <v>11101</v>
      </c>
      <c r="C29" s="11">
        <v>6321</v>
      </c>
      <c r="D29" s="11">
        <v>4780</v>
      </c>
      <c r="E29" s="14" t="s">
        <v>13</v>
      </c>
      <c r="F29" s="13">
        <v>0.43059183857310152</v>
      </c>
    </row>
    <row r="30" spans="1:6" ht="14.5" x14ac:dyDescent="0.25">
      <c r="A30" s="5" t="s">
        <v>21</v>
      </c>
      <c r="B30" s="6">
        <v>10817</v>
      </c>
      <c r="C30" s="6">
        <v>6374</v>
      </c>
      <c r="D30" s="6">
        <v>4443</v>
      </c>
      <c r="E30" s="8" t="s">
        <v>13</v>
      </c>
      <c r="F30" s="9">
        <v>0.41074235000462234</v>
      </c>
    </row>
    <row r="31" spans="1:6" ht="14.5" x14ac:dyDescent="0.25">
      <c r="A31" s="10" t="s">
        <v>23</v>
      </c>
      <c r="B31" s="11">
        <v>10388</v>
      </c>
      <c r="C31" s="11">
        <v>6207</v>
      </c>
      <c r="D31" s="11">
        <v>4181</v>
      </c>
      <c r="E31" s="14" t="s">
        <v>13</v>
      </c>
      <c r="F31" s="13">
        <v>0.40248363496341932</v>
      </c>
    </row>
    <row r="32" spans="1:6" ht="14.5" x14ac:dyDescent="0.25">
      <c r="A32" s="5" t="s">
        <v>24</v>
      </c>
      <c r="B32" s="6">
        <v>9882</v>
      </c>
      <c r="C32" s="6">
        <v>6020</v>
      </c>
      <c r="D32" s="6">
        <v>3862</v>
      </c>
      <c r="E32" s="8" t="s">
        <v>13</v>
      </c>
      <c r="F32" s="9">
        <v>0.39081157660392635</v>
      </c>
    </row>
    <row r="33" spans="1:6" ht="14.5" x14ac:dyDescent="0.25">
      <c r="A33" s="10" t="s">
        <v>25</v>
      </c>
      <c r="B33" s="11">
        <v>9434</v>
      </c>
      <c r="C33" s="11">
        <v>5843</v>
      </c>
      <c r="D33" s="11">
        <v>3591</v>
      </c>
      <c r="E33" s="14" t="s">
        <v>13</v>
      </c>
      <c r="F33" s="13">
        <v>0.38064447742209029</v>
      </c>
    </row>
    <row r="34" spans="1:6" ht="14.5" x14ac:dyDescent="0.25">
      <c r="A34" s="5" t="s">
        <v>26</v>
      </c>
      <c r="B34" s="6">
        <v>8961</v>
      </c>
      <c r="C34" s="6">
        <v>5653</v>
      </c>
      <c r="D34" s="6">
        <v>3308</v>
      </c>
      <c r="E34" s="8" t="s">
        <v>13</v>
      </c>
      <c r="F34" s="9">
        <v>0.36915522821113717</v>
      </c>
    </row>
    <row r="35" spans="1:6" ht="14.5" x14ac:dyDescent="0.25">
      <c r="A35" s="10" t="s">
        <v>27</v>
      </c>
      <c r="B35" s="11">
        <v>8475</v>
      </c>
      <c r="C35" s="11">
        <v>5400</v>
      </c>
      <c r="D35" s="11">
        <v>3075</v>
      </c>
      <c r="E35" s="14" t="s">
        <v>13</v>
      </c>
      <c r="F35" s="13">
        <v>0.36283185840707965</v>
      </c>
    </row>
    <row r="36" spans="1:6" ht="14.5" x14ac:dyDescent="0.25">
      <c r="A36" s="5" t="s">
        <v>28</v>
      </c>
      <c r="B36" s="6">
        <v>8146</v>
      </c>
      <c r="C36" s="6">
        <v>5276</v>
      </c>
      <c r="D36" s="6">
        <v>2870</v>
      </c>
      <c r="E36" s="8" t="s">
        <v>13</v>
      </c>
      <c r="F36" s="9">
        <v>0.35232015713233489</v>
      </c>
    </row>
    <row r="37" spans="1:6" ht="14.5" x14ac:dyDescent="0.25">
      <c r="A37" s="10" t="s">
        <v>29</v>
      </c>
      <c r="B37" s="11">
        <v>7822</v>
      </c>
      <c r="C37" s="11">
        <v>5108</v>
      </c>
      <c r="D37" s="11">
        <v>2714</v>
      </c>
      <c r="E37" s="14" t="s">
        <v>13</v>
      </c>
      <c r="F37" s="13">
        <v>0.34697008437739707</v>
      </c>
    </row>
    <row r="38" spans="1:6" ht="14.5" x14ac:dyDescent="0.25">
      <c r="A38" s="5" t="s">
        <v>30</v>
      </c>
      <c r="B38" s="6">
        <v>7375</v>
      </c>
      <c r="C38" s="6">
        <v>4863</v>
      </c>
      <c r="D38" s="6">
        <v>2512</v>
      </c>
      <c r="E38" s="8" t="s">
        <v>13</v>
      </c>
      <c r="F38" s="9">
        <v>0.34061016949152545</v>
      </c>
    </row>
    <row r="39" spans="1:6" ht="14.5" x14ac:dyDescent="0.25">
      <c r="A39" s="10" t="s">
        <v>31</v>
      </c>
      <c r="B39" s="11">
        <v>7012</v>
      </c>
      <c r="C39" s="11">
        <v>4672</v>
      </c>
      <c r="D39" s="11">
        <v>2340</v>
      </c>
      <c r="E39" s="14" t="s">
        <v>13</v>
      </c>
      <c r="F39" s="13">
        <v>0.33371363377067886</v>
      </c>
    </row>
    <row r="40" spans="1:6" ht="14.5" x14ac:dyDescent="0.25">
      <c r="A40" s="5" t="s">
        <v>32</v>
      </c>
      <c r="B40" s="6">
        <v>6792</v>
      </c>
      <c r="C40" s="6">
        <v>4571</v>
      </c>
      <c r="D40" s="6">
        <v>2221</v>
      </c>
      <c r="E40" s="8" t="s">
        <v>13</v>
      </c>
      <c r="F40" s="9">
        <v>0.32700235571260305</v>
      </c>
    </row>
    <row r="41" spans="1:6" ht="14.5" x14ac:dyDescent="0.25">
      <c r="A41" s="10" t="s">
        <v>33</v>
      </c>
      <c r="B41" s="11">
        <v>6615</v>
      </c>
      <c r="C41" s="11">
        <v>4559</v>
      </c>
      <c r="D41" s="11">
        <v>2056</v>
      </c>
      <c r="E41" s="14" t="s">
        <v>13</v>
      </c>
      <c r="F41" s="13">
        <v>0.3108087679516251</v>
      </c>
    </row>
    <row r="42" spans="1:6" ht="14.5" x14ac:dyDescent="0.25">
      <c r="A42" s="5" t="s">
        <v>34</v>
      </c>
      <c r="B42" s="6">
        <v>6614</v>
      </c>
      <c r="C42" s="6">
        <v>4628</v>
      </c>
      <c r="D42" s="6">
        <v>1986</v>
      </c>
      <c r="E42" s="8" t="s">
        <v>13</v>
      </c>
      <c r="F42" s="9">
        <v>0.30027214998488055</v>
      </c>
    </row>
    <row r="43" spans="1:6" ht="14.5" x14ac:dyDescent="0.25">
      <c r="A43" s="10" t="s">
        <v>35</v>
      </c>
      <c r="B43" s="11">
        <v>6586</v>
      </c>
      <c r="C43" s="11">
        <v>4682</v>
      </c>
      <c r="D43" s="11">
        <v>1904</v>
      </c>
      <c r="E43" s="14" t="s">
        <v>13</v>
      </c>
      <c r="F43" s="13">
        <v>0.28909808685089583</v>
      </c>
    </row>
    <row r="44" spans="1:6" ht="14.5" x14ac:dyDescent="0.25">
      <c r="A44" s="5" t="s">
        <v>36</v>
      </c>
      <c r="B44" s="6">
        <v>6640</v>
      </c>
      <c r="C44" s="6">
        <v>4787</v>
      </c>
      <c r="D44" s="6">
        <v>1853</v>
      </c>
      <c r="E44" s="8" t="s">
        <v>13</v>
      </c>
      <c r="F44" s="9">
        <v>0.27906626506024096</v>
      </c>
    </row>
    <row r="45" spans="1:6" ht="14.5" x14ac:dyDescent="0.25">
      <c r="A45" s="10" t="s">
        <v>37</v>
      </c>
      <c r="B45" s="11">
        <v>6608</v>
      </c>
      <c r="C45" s="11">
        <v>4809</v>
      </c>
      <c r="D45" s="11">
        <v>1799</v>
      </c>
      <c r="E45" s="14" t="s">
        <v>13</v>
      </c>
      <c r="F45" s="13">
        <v>0.2722457627118644</v>
      </c>
    </row>
    <row r="46" spans="1:6" ht="14.5" x14ac:dyDescent="0.25">
      <c r="A46" s="5" t="s">
        <v>38</v>
      </c>
      <c r="B46" s="6">
        <v>6547</v>
      </c>
      <c r="C46" s="6">
        <v>4840</v>
      </c>
      <c r="D46" s="6">
        <v>1707</v>
      </c>
      <c r="E46" s="8" t="s">
        <v>13</v>
      </c>
      <c r="F46" s="9">
        <v>0.26073010539178249</v>
      </c>
    </row>
    <row r="47" spans="1:6" ht="14.5" x14ac:dyDescent="0.25">
      <c r="A47" s="10" t="s">
        <v>39</v>
      </c>
      <c r="B47" s="11">
        <v>6212</v>
      </c>
      <c r="C47" s="11">
        <v>4686</v>
      </c>
      <c r="D47" s="11">
        <v>1526</v>
      </c>
      <c r="E47" s="14" t="s">
        <v>13</v>
      </c>
      <c r="F47" s="13">
        <v>0.24565357372826788</v>
      </c>
    </row>
    <row r="48" spans="1:6" ht="14.5" x14ac:dyDescent="0.25">
      <c r="A48" s="5" t="s">
        <v>40</v>
      </c>
      <c r="B48" s="6">
        <v>5822</v>
      </c>
      <c r="C48" s="6">
        <v>4505</v>
      </c>
      <c r="D48" s="6">
        <v>1317</v>
      </c>
      <c r="E48" s="8" t="s">
        <v>13</v>
      </c>
      <c r="F48" s="9">
        <v>0.2262109240810718</v>
      </c>
    </row>
    <row r="49" spans="1:11" ht="14.5" x14ac:dyDescent="0.25">
      <c r="A49" s="10" t="s">
        <v>41</v>
      </c>
      <c r="B49" s="11">
        <v>5304</v>
      </c>
      <c r="C49" s="11">
        <v>4196</v>
      </c>
      <c r="D49" s="11">
        <v>1108</v>
      </c>
      <c r="E49" s="14" t="s">
        <v>13</v>
      </c>
      <c r="F49" s="13">
        <v>0.20889894419306185</v>
      </c>
    </row>
    <row r="50" spans="1:11" ht="14.5" x14ac:dyDescent="0.25">
      <c r="A50" s="5" t="s">
        <v>42</v>
      </c>
      <c r="B50" s="6">
        <v>4940</v>
      </c>
      <c r="C50" s="6">
        <v>3969</v>
      </c>
      <c r="D50" s="6">
        <v>971</v>
      </c>
      <c r="E50" s="8" t="s">
        <v>13</v>
      </c>
      <c r="F50" s="9">
        <v>0.19655870445344129</v>
      </c>
    </row>
    <row r="51" spans="1:11" ht="14.5" x14ac:dyDescent="0.25">
      <c r="A51" s="10" t="s">
        <v>43</v>
      </c>
      <c r="B51" s="11">
        <v>4571</v>
      </c>
      <c r="C51" s="11">
        <v>3782</v>
      </c>
      <c r="D51" s="11">
        <v>789</v>
      </c>
      <c r="E51" s="14" t="s">
        <v>13</v>
      </c>
      <c r="F51" s="13">
        <v>0.17260993218114198</v>
      </c>
    </row>
    <row r="52" spans="1:11" ht="14.5" x14ac:dyDescent="0.25">
      <c r="A52" s="5" t="s">
        <v>44</v>
      </c>
      <c r="B52" s="6">
        <v>4221</v>
      </c>
      <c r="C52" s="6">
        <v>3533</v>
      </c>
      <c r="D52" s="6">
        <v>688</v>
      </c>
      <c r="E52" s="8" t="s">
        <v>13</v>
      </c>
      <c r="F52" s="9">
        <v>0.16299455105425253</v>
      </c>
    </row>
    <row r="53" spans="1:11" ht="14.5" x14ac:dyDescent="0.25">
      <c r="A53" s="10" t="s">
        <v>45</v>
      </c>
      <c r="B53" s="11">
        <v>3926</v>
      </c>
      <c r="C53" s="11">
        <v>3356</v>
      </c>
      <c r="D53" s="11">
        <v>570</v>
      </c>
      <c r="E53" s="14" t="s">
        <v>13</v>
      </c>
      <c r="F53" s="13">
        <v>0.14518593988792663</v>
      </c>
    </row>
    <row r="54" spans="1:11" ht="14.5" x14ac:dyDescent="0.25">
      <c r="A54" s="5" t="s">
        <v>46</v>
      </c>
      <c r="B54" s="6">
        <v>3671</v>
      </c>
      <c r="C54" s="6">
        <v>3199</v>
      </c>
      <c r="D54" s="6">
        <v>472</v>
      </c>
      <c r="E54" s="8" t="s">
        <v>13</v>
      </c>
      <c r="F54" s="9">
        <v>0.12857532007627351</v>
      </c>
    </row>
    <row r="55" spans="1:11" ht="14.5" x14ac:dyDescent="0.25">
      <c r="A55" s="10" t="s">
        <v>54</v>
      </c>
      <c r="B55" s="11">
        <v>3443</v>
      </c>
      <c r="C55" s="11">
        <v>3081</v>
      </c>
      <c r="D55" s="11">
        <v>362</v>
      </c>
      <c r="E55" s="14" t="s">
        <v>13</v>
      </c>
      <c r="F55" s="13">
        <v>0.1051408655242521</v>
      </c>
    </row>
    <row r="56" spans="1:11" ht="14.5" x14ac:dyDescent="0.25">
      <c r="A56" s="5" t="s">
        <v>55</v>
      </c>
      <c r="B56" s="6">
        <v>3139</v>
      </c>
      <c r="C56" s="6">
        <v>2872</v>
      </c>
      <c r="D56" s="6">
        <v>267</v>
      </c>
      <c r="E56" s="8" t="s">
        <v>13</v>
      </c>
      <c r="F56" s="9">
        <v>8.5058935966868435E-2</v>
      </c>
    </row>
    <row r="57" spans="1:11" ht="14.5" x14ac:dyDescent="0.25">
      <c r="A57" s="10" t="s">
        <v>56</v>
      </c>
      <c r="B57" s="11">
        <v>2780</v>
      </c>
      <c r="C57" s="11">
        <v>2599</v>
      </c>
      <c r="D57" s="11">
        <v>181</v>
      </c>
      <c r="E57" s="14" t="s">
        <v>13</v>
      </c>
      <c r="F57" s="13">
        <v>6.5107913669064751E-2</v>
      </c>
    </row>
    <row r="58" spans="1:11" ht="14.5" x14ac:dyDescent="0.25">
      <c r="A58" s="5" t="s">
        <v>57</v>
      </c>
      <c r="B58" s="6">
        <v>2579</v>
      </c>
      <c r="C58" s="6">
        <v>2463</v>
      </c>
      <c r="D58" s="6">
        <v>116</v>
      </c>
      <c r="E58" s="8" t="s">
        <v>13</v>
      </c>
      <c r="F58" s="9">
        <v>4.4978673904614193E-2</v>
      </c>
    </row>
    <row r="59" spans="1:11" ht="14.5" x14ac:dyDescent="0.25">
      <c r="A59" s="10" t="s">
        <v>58</v>
      </c>
      <c r="B59" s="11">
        <v>2304</v>
      </c>
      <c r="C59" s="11">
        <v>2225</v>
      </c>
      <c r="D59" s="11">
        <v>79</v>
      </c>
      <c r="E59" s="14" t="s">
        <v>13</v>
      </c>
      <c r="F59" s="13">
        <v>3.4288194444444448E-2</v>
      </c>
    </row>
    <row r="60" spans="1:11" ht="14.5" x14ac:dyDescent="0.25">
      <c r="A60" s="5" t="s">
        <v>59</v>
      </c>
      <c r="B60" s="6">
        <v>2151</v>
      </c>
      <c r="C60" s="6">
        <v>2090</v>
      </c>
      <c r="D60" s="6">
        <v>61</v>
      </c>
      <c r="E60" s="8" t="s">
        <v>13</v>
      </c>
      <c r="F60" s="9">
        <v>2.8358902835890282E-2</v>
      </c>
    </row>
    <row r="61" spans="1:11" ht="14.5" x14ac:dyDescent="0.25">
      <c r="A61" s="10" t="s">
        <v>60</v>
      </c>
      <c r="B61" s="11">
        <v>1997</v>
      </c>
      <c r="C61" s="11">
        <v>1938</v>
      </c>
      <c r="D61" s="11">
        <v>59</v>
      </c>
      <c r="E61" s="14" t="s">
        <v>13</v>
      </c>
      <c r="F61" s="13">
        <v>2.9544316474712069E-2</v>
      </c>
    </row>
    <row r="62" spans="1:11" ht="14.5" x14ac:dyDescent="0.3">
      <c r="A62" s="5" t="s">
        <v>61</v>
      </c>
      <c r="B62" s="6">
        <v>1879</v>
      </c>
      <c r="C62" s="6">
        <v>1826</v>
      </c>
      <c r="D62" s="6">
        <v>53</v>
      </c>
      <c r="E62" s="8" t="s">
        <v>13</v>
      </c>
      <c r="F62" s="9">
        <v>2.8206492815327302E-2</v>
      </c>
      <c r="G62" s="1"/>
      <c r="H62" s="1"/>
      <c r="I62" s="1"/>
      <c r="J62" s="1"/>
      <c r="K62" s="1"/>
    </row>
    <row r="63" spans="1:11" ht="14.5" x14ac:dyDescent="0.3">
      <c r="A63" s="15"/>
      <c r="B63" s="16"/>
      <c r="C63" s="16"/>
      <c r="D63" s="16"/>
      <c r="E63" s="17"/>
      <c r="F63" s="18"/>
      <c r="G63" s="1"/>
      <c r="H63" s="1"/>
      <c r="I63" s="1"/>
      <c r="J63" s="1"/>
      <c r="K63" s="1"/>
    </row>
    <row r="64" spans="1:11" ht="13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</sheetData>
  <autoFilter ref="A6:F6" xr:uid="{00000000-0001-0000-0000-000000000000}"/>
  <mergeCells count="5">
    <mergeCell ref="A5:F5"/>
    <mergeCell ref="A1:F1"/>
    <mergeCell ref="A3:F3"/>
    <mergeCell ref="A4:F4"/>
    <mergeCell ref="A2:F2"/>
  </mergeCells>
  <phoneticPr fontId="0" type="noConversion"/>
  <printOptions horizontalCentered="1"/>
  <pageMargins left="0.25" right="0.25" top="0.75" bottom="0.75" header="0.3" footer="0.3"/>
  <pageSetup scale="85" fitToWidth="0" fitToHeight="0" orientation="portrait" r:id="rId1"/>
  <headerFooter alignWithMargins="0">
    <oddFooter>&amp;L&amp;"Urbanist,Regular"&amp;8&amp;G                        Copyright 2024. American Association of Colleges of Osteopathic Medicine. All rights reserved.&amp;R&amp;"Urbanist,Regular"&amp;8&amp;P of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0D9F9-F384-4A8F-AB62-1FF90308C7D5}">
  <dimension ref="A1:H8"/>
  <sheetViews>
    <sheetView workbookViewId="0">
      <selection sqref="A1:G8"/>
    </sheetView>
  </sheetViews>
  <sheetFormatPr defaultRowHeight="12.5" x14ac:dyDescent="0.25"/>
  <cols>
    <col min="1" max="1" width="15.90625" bestFit="1" customWidth="1"/>
    <col min="2" max="2" width="16.453125" bestFit="1" customWidth="1"/>
    <col min="3" max="4" width="11.1796875" bestFit="1" customWidth="1"/>
    <col min="5" max="5" width="13.08984375" bestFit="1" customWidth="1"/>
    <col min="6" max="6" width="15.54296875" bestFit="1" customWidth="1"/>
    <col min="7" max="7" width="13.6328125" bestFit="1" customWidth="1"/>
    <col min="8" max="8" width="9.81640625" customWidth="1"/>
  </cols>
  <sheetData>
    <row r="1" spans="1:8" ht="16" thickTop="1" x14ac:dyDescent="0.25">
      <c r="A1" s="20" t="s">
        <v>0</v>
      </c>
      <c r="B1" s="21" t="s">
        <v>49</v>
      </c>
      <c r="C1" s="21" t="s">
        <v>50</v>
      </c>
      <c r="D1" s="21" t="s">
        <v>51</v>
      </c>
      <c r="E1" s="22" t="s">
        <v>52</v>
      </c>
      <c r="F1" s="23" t="s">
        <v>53</v>
      </c>
      <c r="G1" s="24" t="s">
        <v>65</v>
      </c>
    </row>
    <row r="2" spans="1:8" ht="14.5" x14ac:dyDescent="0.25">
      <c r="A2" s="10" t="s">
        <v>3</v>
      </c>
      <c r="B2" s="11">
        <v>28981</v>
      </c>
      <c r="C2" s="11">
        <v>15949</v>
      </c>
      <c r="D2" s="11">
        <v>13021</v>
      </c>
      <c r="E2" s="14">
        <v>11</v>
      </c>
      <c r="F2" s="13">
        <v>0.44946496375560924</v>
      </c>
      <c r="G2" s="25">
        <v>0.55053503624439071</v>
      </c>
      <c r="H2">
        <f>15949/28970</f>
        <v>0.55053503624439071</v>
      </c>
    </row>
    <row r="3" spans="1:8" ht="14.5" x14ac:dyDescent="0.25">
      <c r="A3" s="5" t="s">
        <v>2</v>
      </c>
      <c r="B3" s="6">
        <v>30367</v>
      </c>
      <c r="C3" s="6">
        <v>16281</v>
      </c>
      <c r="D3" s="6">
        <v>14069</v>
      </c>
      <c r="E3" s="8">
        <v>17</v>
      </c>
      <c r="F3" s="9">
        <v>0.46355848434925867</v>
      </c>
      <c r="G3" s="25">
        <v>0.53644151565074139</v>
      </c>
      <c r="H3">
        <f>16281/30350</f>
        <v>0.53644151565074139</v>
      </c>
    </row>
    <row r="4" spans="1:8" ht="14.5" x14ac:dyDescent="0.25">
      <c r="A4" s="10" t="s">
        <v>1</v>
      </c>
      <c r="B4" s="11">
        <v>31663</v>
      </c>
      <c r="C4" s="11">
        <v>16560</v>
      </c>
      <c r="D4" s="11">
        <v>15088</v>
      </c>
      <c r="E4" s="12">
        <v>15</v>
      </c>
      <c r="F4" s="13">
        <v>0.47674418604651164</v>
      </c>
      <c r="G4" s="25">
        <v>0.52325581395348841</v>
      </c>
      <c r="H4">
        <f>16560/31648</f>
        <v>0.52325581395348841</v>
      </c>
    </row>
    <row r="5" spans="1:8" ht="14.5" x14ac:dyDescent="0.25">
      <c r="A5" s="5" t="s">
        <v>22</v>
      </c>
      <c r="B5" s="6">
        <v>33614</v>
      </c>
      <c r="C5" s="6">
        <v>17000</v>
      </c>
      <c r="D5" s="6">
        <v>16598</v>
      </c>
      <c r="E5" s="7">
        <v>16</v>
      </c>
      <c r="F5" s="9">
        <v>0.4940175010417287</v>
      </c>
      <c r="G5" s="25">
        <v>0.5059824989582713</v>
      </c>
      <c r="H5">
        <f>17000/33598</f>
        <v>0.5059824989582713</v>
      </c>
    </row>
    <row r="6" spans="1:8" ht="14.5" x14ac:dyDescent="0.25">
      <c r="A6" s="10" t="s">
        <v>47</v>
      </c>
      <c r="B6" s="11">
        <v>35177</v>
      </c>
      <c r="C6" s="11">
        <v>17067</v>
      </c>
      <c r="D6" s="11">
        <v>18083</v>
      </c>
      <c r="E6" s="12">
        <v>27</v>
      </c>
      <c r="F6" s="13">
        <v>0.51445234708392606</v>
      </c>
      <c r="G6" s="25">
        <v>0.48554765291607399</v>
      </c>
      <c r="H6">
        <f>17067/35150</f>
        <v>0.48554765291607399</v>
      </c>
    </row>
    <row r="7" spans="1:8" ht="14.5" x14ac:dyDescent="0.25">
      <c r="A7" s="5" t="s">
        <v>62</v>
      </c>
      <c r="B7" s="6">
        <v>36734</v>
      </c>
      <c r="C7" s="6">
        <v>17273</v>
      </c>
      <c r="D7" s="6">
        <v>19409</v>
      </c>
      <c r="E7" s="7">
        <v>52</v>
      </c>
      <c r="F7" s="9">
        <v>0.52911509732293771</v>
      </c>
      <c r="G7" s="25">
        <v>0.47088490267706234</v>
      </c>
      <c r="H7">
        <f>17273/36682</f>
        <v>0.47088490267706234</v>
      </c>
    </row>
    <row r="8" spans="1:8" ht="14.5" x14ac:dyDescent="0.25">
      <c r="A8" s="10" t="s">
        <v>63</v>
      </c>
      <c r="B8" s="11">
        <v>38225</v>
      </c>
      <c r="C8" s="11">
        <v>17619</v>
      </c>
      <c r="D8" s="11">
        <v>20513</v>
      </c>
      <c r="E8" s="12">
        <v>93</v>
      </c>
      <c r="F8" s="13">
        <v>0.53794713101856706</v>
      </c>
      <c r="G8" s="25">
        <v>0.46205286898143294</v>
      </c>
      <c r="H8">
        <f>17619/38132</f>
        <v>0.46205286898143294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BF42C-2AFD-45E0-A6CE-A11C6E028E0F}">
  <dimension ref="A37:Q37"/>
  <sheetViews>
    <sheetView workbookViewId="0">
      <selection activeCell="R1" sqref="R1"/>
    </sheetView>
  </sheetViews>
  <sheetFormatPr defaultRowHeight="12.5" x14ac:dyDescent="0.25"/>
  <sheetData>
    <row r="37" spans="1:17" ht="14" x14ac:dyDescent="0.25">
      <c r="A37" s="31" t="s">
        <v>67</v>
      </c>
      <c r="B37" s="31"/>
      <c r="C37" s="31"/>
      <c r="D37" s="31"/>
      <c r="E37" s="31"/>
      <c r="F37" s="31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3"/>
    </row>
  </sheetData>
  <mergeCells count="1">
    <mergeCell ref="A37:Q37"/>
  </mergeCells>
  <printOptions horizontalCentered="1"/>
  <pageMargins left="0.25" right="0.25" top="0.75" bottom="0.75" header="0.3" footer="0.3"/>
  <pageSetup scale="90" orientation="landscape" horizontalDpi="1200" verticalDpi="1200" r:id="rId1"/>
  <headerFooter>
    <oddFooter>&amp;L&amp;"Urbanist,Regular"&amp;8&amp;G               Copyright 2024. American Association of Colleges of Osteopathic Medicine. All rights reserved.&amp;R&amp;"Urbanist,Regular"&amp;8&amp;P of &amp;N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A0511D6215B747825D44FEE1560822" ma:contentTypeVersion="18" ma:contentTypeDescription="Create a new document." ma:contentTypeScope="" ma:versionID="fd74f6a27531a2d87f6792f4d0173af4">
  <xsd:schema xmlns:xsd="http://www.w3.org/2001/XMLSchema" xmlns:xs="http://www.w3.org/2001/XMLSchema" xmlns:p="http://schemas.microsoft.com/office/2006/metadata/properties" xmlns:ns1="http://schemas.microsoft.com/sharepoint/v3" xmlns:ns2="6d893fd5-62e7-4a18-808f-6929b6092986" xmlns:ns3="3409b56a-e60b-4661-93f2-bb67fdd27e38" xmlns:ns4="239f62ec-cf98-4e1b-b26d-887c48cd25d3" targetNamespace="http://schemas.microsoft.com/office/2006/metadata/properties" ma:root="true" ma:fieldsID="3cd1a2849a1c8a3ab23bdcd95ded9cf2" ns1:_="" ns2:_="" ns3:_="" ns4:_="">
    <xsd:import namespace="http://schemas.microsoft.com/sharepoint/v3"/>
    <xsd:import namespace="6d893fd5-62e7-4a18-808f-6929b6092986"/>
    <xsd:import namespace="3409b56a-e60b-4661-93f2-bb67fdd27e38"/>
    <xsd:import namespace="239f62ec-cf98-4e1b-b26d-887c48cd25d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SharingHintHash" minOccurs="0"/>
                <xsd:element ref="ns2:SharedWithDetail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EventHashCode" minOccurs="0"/>
                <xsd:element ref="ns4:MediaServiceGenerationTime" minOccurs="0"/>
                <xsd:element ref="ns4:MediaServiceOCR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1:_ip_UnifiedCompliancePolicyProperties" minOccurs="0"/>
                <xsd:element ref="ns1:_ip_UnifiedCompliancePolicyUIAction" minOccurs="0"/>
                <xsd:element ref="ns4:MediaLengthInSeconds" minOccurs="0"/>
                <xsd:element ref="ns4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893fd5-62e7-4a18-808f-6929b609298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cd08ca35-049e-44d0-bc8f-f122cd0ed01e}" ma:internalName="TaxCatchAll" ma:showField="CatchAllData" ma:web="6d893fd5-62e7-4a18-808f-6929b609298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09b56a-e60b-4661-93f2-bb67fdd27e38" elementFormDefault="qualified">
    <xsd:import namespace="http://schemas.microsoft.com/office/2006/documentManagement/types"/>
    <xsd:import namespace="http://schemas.microsoft.com/office/infopath/2007/PartnerControls"/>
    <xsd:element name="SharingHintHash" ma:index="9" nillable="true" ma:displayName="Sharing Hint Hash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f62ec-cf98-4e1b-b26d-887c48cd25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8316ac8f-cad6-4f82-943e-f438414eee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6d893fd5-62e7-4a18-808f-6929b6092986" xsi:nil="true"/>
    <lcf76f155ced4ddcb4097134ff3c332f xmlns="239f62ec-cf98-4e1b-b26d-887c48cd25d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7431AC-D88D-45B2-8C64-6353D2D154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EACD01-54C6-4726-BA5C-FB49E30FB9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893fd5-62e7-4a18-808f-6929b6092986"/>
    <ds:schemaRef ds:uri="3409b56a-e60b-4661-93f2-bb67fdd27e38"/>
    <ds:schemaRef ds:uri="239f62ec-cf98-4e1b-b26d-887c48cd25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2E47E7-6583-4402-8390-8E6BABB863C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d893fd5-62e7-4a18-808f-6929b6092986"/>
    <ds:schemaRef ds:uri="239f62ec-cf98-4e1b-b26d-887c48cd25d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Table_EbyGender_68-24</vt:lpstr>
      <vt:lpstr>Sheet1</vt:lpstr>
      <vt:lpstr>Graph_EbyGenderTrends_17-24</vt:lpstr>
      <vt:lpstr>'Table_EbyGender_68-24'!Print_Titles</vt:lpstr>
    </vt:vector>
  </TitlesOfParts>
  <Manager/>
  <Company>AACOM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Aisha Ali, MHRM</dc:creator>
  <cp:keywords/>
  <dc:description/>
  <cp:lastModifiedBy>Aisha Ali, MHRM</cp:lastModifiedBy>
  <cp:revision/>
  <cp:lastPrinted>2024-09-29T08:24:38Z</cp:lastPrinted>
  <dcterms:created xsi:type="dcterms:W3CDTF">2008-08-06T18:08:51Z</dcterms:created>
  <dcterms:modified xsi:type="dcterms:W3CDTF">2024-09-30T13:22:14Z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0x01010035A0511D6215B747825D44FEE1560822</vt:lpwstr>
  </property>
</Properties>
</file>